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1.33.1\03 - основная деятельность\07 - Программы\СШ\"/>
    </mc:Choice>
  </mc:AlternateContent>
  <bookViews>
    <workbookView xWindow="0" yWindow="0" windowWidth="38400" windowHeight="17235"/>
  </bookViews>
  <sheets>
    <sheet name="План 2024 - киокушин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42" i="1" l="1"/>
  <c r="AK42" i="1"/>
  <c r="AJ42" i="1"/>
  <c r="AJ30" i="1" s="1"/>
  <c r="AI42" i="1"/>
  <c r="AI33" i="1" s="1"/>
  <c r="AF42" i="1"/>
  <c r="AE42" i="1"/>
  <c r="AD42" i="1"/>
  <c r="AD31" i="1" s="1"/>
  <c r="AC42" i="1"/>
  <c r="AC32" i="1" s="1"/>
  <c r="Z42" i="1"/>
  <c r="Y42" i="1"/>
  <c r="X42" i="1"/>
  <c r="X33" i="1" s="1"/>
  <c r="W42" i="1"/>
  <c r="T42" i="1"/>
  <c r="S42" i="1"/>
  <c r="R42" i="1"/>
  <c r="R33" i="1" s="1"/>
  <c r="Q42" i="1"/>
  <c r="Q33" i="1" s="1"/>
  <c r="N42" i="1"/>
  <c r="M42" i="1"/>
  <c r="L42" i="1"/>
  <c r="K42" i="1"/>
  <c r="L33" i="1" s="1"/>
  <c r="H42" i="1"/>
  <c r="G42" i="1"/>
  <c r="F42" i="1"/>
  <c r="F37" i="1" s="1"/>
  <c r="E42" i="1"/>
  <c r="E38" i="1"/>
  <c r="E37" i="1"/>
  <c r="AJ33" i="1"/>
  <c r="AD33" i="1"/>
  <c r="AC33" i="1"/>
  <c r="W33" i="1"/>
  <c r="K33" i="1"/>
  <c r="E33" i="1"/>
  <c r="AJ32" i="1"/>
  <c r="AD32" i="1"/>
  <c r="W32" i="1"/>
  <c r="K32" i="1"/>
  <c r="E32" i="1"/>
  <c r="AJ31" i="1"/>
  <c r="W31" i="1"/>
  <c r="R31" i="1"/>
  <c r="K31" i="1"/>
  <c r="E31" i="1"/>
  <c r="AD30" i="1"/>
  <c r="AC30" i="1"/>
  <c r="W30" i="1"/>
  <c r="R30" i="1"/>
  <c r="L30" i="1"/>
  <c r="E30" i="1"/>
  <c r="AL28" i="1"/>
  <c r="AK28" i="1"/>
  <c r="AJ28" i="1"/>
  <c r="AJ19" i="1" s="1"/>
  <c r="AI28" i="1"/>
  <c r="AI19" i="1" s="1"/>
  <c r="AF28" i="1"/>
  <c r="AE28" i="1"/>
  <c r="AD28" i="1"/>
  <c r="AD18" i="1" s="1"/>
  <c r="AC28" i="1"/>
  <c r="AC19" i="1" s="1"/>
  <c r="Z28" i="1"/>
  <c r="Y28" i="1"/>
  <c r="X28" i="1"/>
  <c r="W28" i="1"/>
  <c r="W17" i="1" s="1"/>
  <c r="T28" i="1"/>
  <c r="S28" i="1"/>
  <c r="R28" i="1"/>
  <c r="R19" i="1" s="1"/>
  <c r="Q28" i="1"/>
  <c r="Q19" i="1" s="1"/>
  <c r="N28" i="1"/>
  <c r="M28" i="1"/>
  <c r="L28" i="1"/>
  <c r="L17" i="1" s="1"/>
  <c r="K28" i="1"/>
  <c r="K18" i="1" s="1"/>
  <c r="H28" i="1"/>
  <c r="G28" i="1"/>
  <c r="F28" i="1"/>
  <c r="E28" i="1"/>
  <c r="E24" i="1" s="1"/>
  <c r="F24" i="1"/>
  <c r="F23" i="1"/>
  <c r="E23" i="1"/>
  <c r="AD19" i="1"/>
  <c r="X19" i="1"/>
  <c r="W19" i="1"/>
  <c r="L19" i="1"/>
  <c r="K19" i="1"/>
  <c r="F19" i="1"/>
  <c r="X18" i="1"/>
  <c r="W18" i="1"/>
  <c r="L18" i="1"/>
  <c r="F18" i="1"/>
  <c r="E18" i="1"/>
  <c r="AD17" i="1"/>
  <c r="AC17" i="1"/>
  <c r="X17" i="1"/>
  <c r="F17" i="1"/>
  <c r="E17" i="1"/>
  <c r="AD16" i="1"/>
  <c r="X16" i="1"/>
  <c r="W16" i="1"/>
  <c r="L16" i="1"/>
  <c r="K16" i="1"/>
  <c r="F16" i="1"/>
  <c r="AL12" i="1"/>
  <c r="AF12" i="1"/>
  <c r="Z12" i="1"/>
  <c r="T12" i="1"/>
  <c r="N12" i="1"/>
  <c r="H12" i="1"/>
  <c r="K17" i="1" l="1"/>
  <c r="AC18" i="1"/>
  <c r="R32" i="1"/>
  <c r="AC31" i="1"/>
  <c r="E16" i="1"/>
  <c r="AC16" i="1"/>
  <c r="E19" i="1"/>
  <c r="K30" i="1"/>
  <c r="L31" i="1"/>
  <c r="L32" i="1"/>
  <c r="F38" i="1"/>
  <c r="Q30" i="1"/>
  <c r="AI30" i="1"/>
  <c r="Q31" i="1"/>
  <c r="AI31" i="1"/>
  <c r="Q32" i="1"/>
  <c r="AI32" i="1"/>
  <c r="Q16" i="1"/>
  <c r="AI16" i="1"/>
  <c r="Q17" i="1"/>
  <c r="AI17" i="1"/>
  <c r="Q18" i="1"/>
  <c r="AI18" i="1"/>
  <c r="R16" i="1"/>
  <c r="AJ16" i="1"/>
  <c r="R17" i="1"/>
  <c r="AJ17" i="1"/>
  <c r="R18" i="1"/>
  <c r="AJ18" i="1"/>
  <c r="F30" i="1"/>
  <c r="X30" i="1"/>
  <c r="F31" i="1"/>
  <c r="X31" i="1"/>
  <c r="F32" i="1"/>
  <c r="X32" i="1"/>
  <c r="F33" i="1"/>
</calcChain>
</file>

<file path=xl/sharedStrings.xml><?xml version="1.0" encoding="utf-8"?>
<sst xmlns="http://schemas.openxmlformats.org/spreadsheetml/2006/main" count="182" uniqueCount="35">
  <si>
    <t>Этап начальной подготовки (до года)</t>
  </si>
  <si>
    <t>Этап начальной подготовки (свыше года)</t>
  </si>
  <si>
    <t>Учебно-тренировочный этап (до трех лет)</t>
  </si>
  <si>
    <t>Учебно-тренировочный этап (свыше трех лет)</t>
  </si>
  <si>
    <t>Этап совершенствования спортивного мастерства</t>
  </si>
  <si>
    <t>Этап высшего спортивного мастерства</t>
  </si>
  <si>
    <t>Недельная нагрузка в часах</t>
  </si>
  <si>
    <t>в часах (ФССП)</t>
  </si>
  <si>
    <t>в часах (программа)</t>
  </si>
  <si>
    <t>min</t>
  </si>
  <si>
    <t>max</t>
  </si>
  <si>
    <t>Максимальная продолжительность одного учебно-тренировочного занятия</t>
  </si>
  <si>
    <t>в часах</t>
  </si>
  <si>
    <t>Наполняемость групп</t>
  </si>
  <si>
    <t>в ФССП</t>
  </si>
  <si>
    <t>№</t>
  </si>
  <si>
    <t>Виды подготовки и иные мероприятия</t>
  </si>
  <si>
    <t>в процентах</t>
  </si>
  <si>
    <t>КАТА</t>
  </si>
  <si>
    <t xml:space="preserve">Общая физическая подготовка </t>
  </si>
  <si>
    <t>Специальная физическая подготовка</t>
  </si>
  <si>
    <t>Участие в спортивных соревнованиях</t>
  </si>
  <si>
    <t xml:space="preserve">Техническая подготовка </t>
  </si>
  <si>
    <t>Тактическая подготовка</t>
  </si>
  <si>
    <t>Теоретическая подготовка</t>
  </si>
  <si>
    <t>Психологическая подготовка</t>
  </si>
  <si>
    <t>Инструкторская практика</t>
  </si>
  <si>
    <t>Судейская практика</t>
  </si>
  <si>
    <t>Тестирование и контроль</t>
  </si>
  <si>
    <t>Медицинские, медико-биологические мероприятия</t>
  </si>
  <si>
    <t>Восстановительные мероприятия</t>
  </si>
  <si>
    <t>ИТОГО:</t>
  </si>
  <si>
    <t>КАТЕГОРИЯ</t>
  </si>
  <si>
    <t xml:space="preserve">Годовой учебно-тренировочный план
по виду спорта "киокушин" 
</t>
  </si>
  <si>
    <t>Годовой учебно-тренировочный план
по виду спорта "киокушин"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</si>
</sst>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Fill="1" applyBorder="1" applyAlignment="1">
      <alignment horizontal="center" vertical="center"/>
    </xf>
    <xf numFmtId="1" fontId="0" fillId="0" borderId="3" xfId="0" applyNumberFormat="1" applyFill="1" applyBorder="1" applyAlignment="1">
      <alignment horizontal="left" vertical="center" wrapText="1"/>
    </xf>
    <xf numFmtId="0" fontId="0" fillId="4" borderId="3" xfId="0" applyFill="1" applyBorder="1" applyAlignment="1">
      <alignment horizontal="center" vertical="center"/>
    </xf>
    <xf numFmtId="1" fontId="0" fillId="0" borderId="3" xfId="0" applyNumberForma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2" borderId="3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/>
    </xf>
    <xf numFmtId="0" fontId="0" fillId="2" borderId="6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10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9" fontId="0" fillId="0" borderId="12" xfId="0" applyNumberFormat="1" applyFill="1" applyBorder="1" applyAlignment="1">
      <alignment horizontal="center" vertical="center"/>
    </xf>
    <xf numFmtId="9" fontId="0" fillId="0" borderId="15" xfId="0" applyNumberForma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L42"/>
  <sheetViews>
    <sheetView tabSelected="1" view="pageBreakPreview" zoomScaleNormal="100" zoomScaleSheetLayoutView="100" workbookViewId="0">
      <selection activeCell="A3" sqref="A3:B12"/>
    </sheetView>
  </sheetViews>
  <sheetFormatPr defaultRowHeight="15" outlineLevelCol="2" x14ac:dyDescent="0.25"/>
  <cols>
    <col min="2" max="2" width="36.7109375" customWidth="1"/>
    <col min="3" max="8" width="7.7109375" customWidth="1" outlineLevel="2"/>
    <col min="9" max="20" width="7.7109375" customWidth="1" outlineLevel="1"/>
    <col min="21" max="21" width="7.7109375" customWidth="1" outlineLevel="1" collapsed="1"/>
    <col min="22" max="26" width="7.7109375" customWidth="1" outlineLevel="1"/>
    <col min="27" max="27" width="7.7109375" customWidth="1" outlineLevel="1" collapsed="1"/>
    <col min="28" max="32" width="7.7109375" customWidth="1" outlineLevel="1"/>
    <col min="33" max="38" width="7.7109375" customWidth="1"/>
  </cols>
  <sheetData>
    <row r="1" spans="1:38" x14ac:dyDescent="0.25">
      <c r="A1" s="8" t="s">
        <v>34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</row>
    <row r="2" spans="1:38" ht="25.5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</row>
    <row r="3" spans="1:38" x14ac:dyDescent="0.25">
      <c r="A3" s="9" t="s">
        <v>33</v>
      </c>
      <c r="B3" s="10"/>
      <c r="C3" s="15" t="s">
        <v>0</v>
      </c>
      <c r="D3" s="15"/>
      <c r="E3" s="15"/>
      <c r="F3" s="15"/>
      <c r="G3" s="15"/>
      <c r="H3" s="15"/>
      <c r="I3" s="15" t="s">
        <v>1</v>
      </c>
      <c r="J3" s="15"/>
      <c r="K3" s="15"/>
      <c r="L3" s="15"/>
      <c r="M3" s="15"/>
      <c r="N3" s="15"/>
      <c r="O3" s="15" t="s">
        <v>2</v>
      </c>
      <c r="P3" s="15"/>
      <c r="Q3" s="15"/>
      <c r="R3" s="15"/>
      <c r="S3" s="15"/>
      <c r="T3" s="15"/>
      <c r="U3" s="15" t="s">
        <v>3</v>
      </c>
      <c r="V3" s="15"/>
      <c r="W3" s="15"/>
      <c r="X3" s="15"/>
      <c r="Y3" s="15"/>
      <c r="Z3" s="15"/>
      <c r="AA3" s="15" t="s">
        <v>4</v>
      </c>
      <c r="AB3" s="15"/>
      <c r="AC3" s="15"/>
      <c r="AD3" s="15"/>
      <c r="AE3" s="15"/>
      <c r="AF3" s="15"/>
      <c r="AG3" s="15" t="s">
        <v>5</v>
      </c>
      <c r="AH3" s="15"/>
      <c r="AI3" s="15"/>
      <c r="AJ3" s="15"/>
      <c r="AK3" s="15"/>
      <c r="AL3" s="15"/>
    </row>
    <row r="4" spans="1:38" x14ac:dyDescent="0.25">
      <c r="A4" s="11"/>
      <c r="B4" s="12"/>
      <c r="C4" s="16" t="s">
        <v>6</v>
      </c>
      <c r="D4" s="16"/>
      <c r="E4" s="17" t="s">
        <v>7</v>
      </c>
      <c r="F4" s="17"/>
      <c r="G4" s="17" t="s">
        <v>8</v>
      </c>
      <c r="H4" s="17"/>
      <c r="I4" s="16" t="s">
        <v>6</v>
      </c>
      <c r="J4" s="16"/>
      <c r="K4" s="17" t="s">
        <v>7</v>
      </c>
      <c r="L4" s="17"/>
      <c r="M4" s="17" t="s">
        <v>8</v>
      </c>
      <c r="N4" s="17"/>
      <c r="O4" s="16" t="s">
        <v>6</v>
      </c>
      <c r="P4" s="16"/>
      <c r="Q4" s="17" t="s">
        <v>7</v>
      </c>
      <c r="R4" s="17"/>
      <c r="S4" s="17" t="s">
        <v>8</v>
      </c>
      <c r="T4" s="17"/>
      <c r="U4" s="16" t="s">
        <v>6</v>
      </c>
      <c r="V4" s="16"/>
      <c r="W4" s="17" t="s">
        <v>7</v>
      </c>
      <c r="X4" s="17"/>
      <c r="Y4" s="17" t="s">
        <v>8</v>
      </c>
      <c r="Z4" s="17"/>
      <c r="AA4" s="16" t="s">
        <v>6</v>
      </c>
      <c r="AB4" s="16"/>
      <c r="AC4" s="17" t="s">
        <v>7</v>
      </c>
      <c r="AD4" s="17"/>
      <c r="AE4" s="17" t="s">
        <v>8</v>
      </c>
      <c r="AF4" s="17"/>
      <c r="AG4" s="16" t="s">
        <v>6</v>
      </c>
      <c r="AH4" s="16"/>
      <c r="AI4" s="17" t="s">
        <v>7</v>
      </c>
      <c r="AJ4" s="17"/>
      <c r="AK4" s="17" t="s">
        <v>8</v>
      </c>
      <c r="AL4" s="17"/>
    </row>
    <row r="5" spans="1:38" x14ac:dyDescent="0.25">
      <c r="A5" s="11"/>
      <c r="B5" s="12"/>
      <c r="C5" s="16"/>
      <c r="D5" s="16"/>
      <c r="E5" s="1" t="s">
        <v>9</v>
      </c>
      <c r="F5" s="1" t="s">
        <v>10</v>
      </c>
      <c r="G5" s="1" t="s">
        <v>9</v>
      </c>
      <c r="H5" s="1" t="s">
        <v>10</v>
      </c>
      <c r="I5" s="16"/>
      <c r="J5" s="16"/>
      <c r="K5" s="1" t="s">
        <v>9</v>
      </c>
      <c r="L5" s="1" t="s">
        <v>10</v>
      </c>
      <c r="M5" s="1" t="s">
        <v>9</v>
      </c>
      <c r="N5" s="1" t="s">
        <v>10</v>
      </c>
      <c r="O5" s="16"/>
      <c r="P5" s="16"/>
      <c r="Q5" s="1" t="s">
        <v>9</v>
      </c>
      <c r="R5" s="1" t="s">
        <v>10</v>
      </c>
      <c r="S5" s="1" t="s">
        <v>9</v>
      </c>
      <c r="T5" s="1" t="s">
        <v>10</v>
      </c>
      <c r="U5" s="16"/>
      <c r="V5" s="16"/>
      <c r="W5" s="1" t="s">
        <v>9</v>
      </c>
      <c r="X5" s="1" t="s">
        <v>10</v>
      </c>
      <c r="Y5" s="1" t="s">
        <v>9</v>
      </c>
      <c r="Z5" s="1" t="s">
        <v>10</v>
      </c>
      <c r="AA5" s="16"/>
      <c r="AB5" s="16"/>
      <c r="AC5" s="1" t="s">
        <v>9</v>
      </c>
      <c r="AD5" s="1" t="s">
        <v>10</v>
      </c>
      <c r="AE5" s="1" t="s">
        <v>9</v>
      </c>
      <c r="AF5" s="1" t="s">
        <v>10</v>
      </c>
      <c r="AG5" s="16"/>
      <c r="AH5" s="16"/>
      <c r="AI5" s="1" t="s">
        <v>9</v>
      </c>
      <c r="AJ5" s="1" t="s">
        <v>10</v>
      </c>
      <c r="AK5" s="1" t="s">
        <v>9</v>
      </c>
      <c r="AL5" s="1" t="s">
        <v>10</v>
      </c>
    </row>
    <row r="6" spans="1:38" x14ac:dyDescent="0.25">
      <c r="A6" s="11"/>
      <c r="B6" s="12"/>
      <c r="C6" s="16"/>
      <c r="D6" s="16"/>
      <c r="E6" s="2">
        <v>4.5</v>
      </c>
      <c r="F6" s="2">
        <v>6</v>
      </c>
      <c r="G6" s="2">
        <v>5</v>
      </c>
      <c r="H6" s="2">
        <v>6</v>
      </c>
      <c r="I6" s="16"/>
      <c r="J6" s="16"/>
      <c r="K6" s="2">
        <v>6</v>
      </c>
      <c r="L6" s="2">
        <v>8</v>
      </c>
      <c r="M6" s="2">
        <v>6</v>
      </c>
      <c r="N6" s="2">
        <v>6</v>
      </c>
      <c r="O6" s="16"/>
      <c r="P6" s="16"/>
      <c r="Q6" s="2">
        <v>8</v>
      </c>
      <c r="R6" s="2">
        <v>14</v>
      </c>
      <c r="S6" s="2">
        <v>8</v>
      </c>
      <c r="T6" s="2">
        <v>8</v>
      </c>
      <c r="U6" s="16"/>
      <c r="V6" s="16"/>
      <c r="W6" s="2">
        <v>12</v>
      </c>
      <c r="X6" s="2">
        <v>18</v>
      </c>
      <c r="Y6" s="2">
        <v>12</v>
      </c>
      <c r="Z6" s="2">
        <v>12</v>
      </c>
      <c r="AA6" s="16"/>
      <c r="AB6" s="16"/>
      <c r="AC6" s="2">
        <v>16</v>
      </c>
      <c r="AD6" s="2">
        <v>24</v>
      </c>
      <c r="AE6" s="2">
        <v>16</v>
      </c>
      <c r="AF6" s="2">
        <v>16</v>
      </c>
      <c r="AG6" s="16"/>
      <c r="AH6" s="16"/>
      <c r="AI6" s="2">
        <v>20</v>
      </c>
      <c r="AJ6" s="2">
        <v>32</v>
      </c>
      <c r="AK6" s="2">
        <v>20</v>
      </c>
      <c r="AL6" s="2">
        <v>20</v>
      </c>
    </row>
    <row r="7" spans="1:38" ht="15" customHeight="1" x14ac:dyDescent="0.25">
      <c r="A7" s="11"/>
      <c r="B7" s="12"/>
      <c r="C7" s="9" t="s">
        <v>11</v>
      </c>
      <c r="D7" s="18"/>
      <c r="E7" s="18"/>
      <c r="F7" s="19"/>
      <c r="G7" s="17" t="s">
        <v>12</v>
      </c>
      <c r="H7" s="17"/>
      <c r="I7" s="9" t="s">
        <v>11</v>
      </c>
      <c r="J7" s="18"/>
      <c r="K7" s="18"/>
      <c r="L7" s="19"/>
      <c r="M7" s="17" t="s">
        <v>12</v>
      </c>
      <c r="N7" s="17"/>
      <c r="O7" s="9" t="s">
        <v>11</v>
      </c>
      <c r="P7" s="18"/>
      <c r="Q7" s="18"/>
      <c r="R7" s="19"/>
      <c r="S7" s="17" t="s">
        <v>12</v>
      </c>
      <c r="T7" s="17"/>
      <c r="U7" s="9" t="s">
        <v>11</v>
      </c>
      <c r="V7" s="18"/>
      <c r="W7" s="18"/>
      <c r="X7" s="19"/>
      <c r="Y7" s="17" t="s">
        <v>12</v>
      </c>
      <c r="Z7" s="17"/>
      <c r="AA7" s="9" t="s">
        <v>11</v>
      </c>
      <c r="AB7" s="18"/>
      <c r="AC7" s="18"/>
      <c r="AD7" s="19"/>
      <c r="AE7" s="17" t="s">
        <v>12</v>
      </c>
      <c r="AF7" s="17"/>
      <c r="AG7" s="9" t="s">
        <v>11</v>
      </c>
      <c r="AH7" s="18"/>
      <c r="AI7" s="18"/>
      <c r="AJ7" s="19"/>
      <c r="AK7" s="17" t="s">
        <v>12</v>
      </c>
      <c r="AL7" s="17"/>
    </row>
    <row r="8" spans="1:38" x14ac:dyDescent="0.25">
      <c r="A8" s="11"/>
      <c r="B8" s="12"/>
      <c r="C8" s="20"/>
      <c r="D8" s="21"/>
      <c r="E8" s="21"/>
      <c r="F8" s="22"/>
      <c r="G8" s="1" t="s">
        <v>9</v>
      </c>
      <c r="H8" s="1" t="s">
        <v>10</v>
      </c>
      <c r="I8" s="20"/>
      <c r="J8" s="21"/>
      <c r="K8" s="21"/>
      <c r="L8" s="22"/>
      <c r="M8" s="1" t="s">
        <v>9</v>
      </c>
      <c r="N8" s="1" t="s">
        <v>10</v>
      </c>
      <c r="O8" s="20"/>
      <c r="P8" s="21"/>
      <c r="Q8" s="21"/>
      <c r="R8" s="22"/>
      <c r="S8" s="1" t="s">
        <v>9</v>
      </c>
      <c r="T8" s="1" t="s">
        <v>10</v>
      </c>
      <c r="U8" s="20"/>
      <c r="V8" s="21"/>
      <c r="W8" s="21"/>
      <c r="X8" s="22"/>
      <c r="Y8" s="1" t="s">
        <v>9</v>
      </c>
      <c r="Z8" s="1" t="s">
        <v>10</v>
      </c>
      <c r="AA8" s="20"/>
      <c r="AB8" s="21"/>
      <c r="AC8" s="21"/>
      <c r="AD8" s="22"/>
      <c r="AE8" s="1" t="s">
        <v>9</v>
      </c>
      <c r="AF8" s="1" t="s">
        <v>10</v>
      </c>
      <c r="AG8" s="20"/>
      <c r="AH8" s="21"/>
      <c r="AI8" s="21"/>
      <c r="AJ8" s="22"/>
      <c r="AK8" s="1" t="s">
        <v>9</v>
      </c>
      <c r="AL8" s="1" t="s">
        <v>10</v>
      </c>
    </row>
    <row r="9" spans="1:38" x14ac:dyDescent="0.25">
      <c r="A9" s="11"/>
      <c r="B9" s="12"/>
      <c r="C9" s="23"/>
      <c r="D9" s="24"/>
      <c r="E9" s="24"/>
      <c r="F9" s="25"/>
      <c r="G9" s="3">
        <v>1</v>
      </c>
      <c r="H9" s="3">
        <v>2</v>
      </c>
      <c r="I9" s="23"/>
      <c r="J9" s="24"/>
      <c r="K9" s="24"/>
      <c r="L9" s="25"/>
      <c r="M9" s="3">
        <v>1</v>
      </c>
      <c r="N9" s="3">
        <v>2</v>
      </c>
      <c r="O9" s="23"/>
      <c r="P9" s="24"/>
      <c r="Q9" s="24"/>
      <c r="R9" s="25"/>
      <c r="S9" s="3">
        <v>2</v>
      </c>
      <c r="T9" s="3">
        <v>3</v>
      </c>
      <c r="U9" s="23"/>
      <c r="V9" s="24"/>
      <c r="W9" s="24"/>
      <c r="X9" s="25"/>
      <c r="Y9" s="3">
        <v>2</v>
      </c>
      <c r="Z9" s="3">
        <v>3</v>
      </c>
      <c r="AA9" s="23"/>
      <c r="AB9" s="24"/>
      <c r="AC9" s="24"/>
      <c r="AD9" s="25"/>
      <c r="AE9" s="3">
        <v>2</v>
      </c>
      <c r="AF9" s="3">
        <v>4</v>
      </c>
      <c r="AG9" s="23"/>
      <c r="AH9" s="24"/>
      <c r="AI9" s="24"/>
      <c r="AJ9" s="25"/>
      <c r="AK9" s="3">
        <v>2</v>
      </c>
      <c r="AL9" s="3">
        <v>4</v>
      </c>
    </row>
    <row r="10" spans="1:38" ht="15" customHeight="1" x14ac:dyDescent="0.25">
      <c r="A10" s="11"/>
      <c r="B10" s="12"/>
      <c r="C10" s="9" t="s">
        <v>13</v>
      </c>
      <c r="D10" s="18"/>
      <c r="E10" s="18"/>
      <c r="F10" s="19"/>
      <c r="G10" s="17" t="s">
        <v>14</v>
      </c>
      <c r="H10" s="17"/>
      <c r="I10" s="9" t="s">
        <v>13</v>
      </c>
      <c r="J10" s="18"/>
      <c r="K10" s="18"/>
      <c r="L10" s="19"/>
      <c r="M10" s="17" t="s">
        <v>14</v>
      </c>
      <c r="N10" s="17"/>
      <c r="O10" s="9" t="s">
        <v>13</v>
      </c>
      <c r="P10" s="18"/>
      <c r="Q10" s="18"/>
      <c r="R10" s="19"/>
      <c r="S10" s="17" t="s">
        <v>14</v>
      </c>
      <c r="T10" s="17"/>
      <c r="U10" s="9" t="s">
        <v>13</v>
      </c>
      <c r="V10" s="18"/>
      <c r="W10" s="18"/>
      <c r="X10" s="19"/>
      <c r="Y10" s="17" t="s">
        <v>14</v>
      </c>
      <c r="Z10" s="17"/>
      <c r="AA10" s="9" t="s">
        <v>13</v>
      </c>
      <c r="AB10" s="18"/>
      <c r="AC10" s="18"/>
      <c r="AD10" s="19"/>
      <c r="AE10" s="17" t="s">
        <v>14</v>
      </c>
      <c r="AF10" s="17"/>
      <c r="AG10" s="9" t="s">
        <v>13</v>
      </c>
      <c r="AH10" s="18"/>
      <c r="AI10" s="18"/>
      <c r="AJ10" s="19"/>
      <c r="AK10" s="17" t="s">
        <v>14</v>
      </c>
      <c r="AL10" s="17"/>
    </row>
    <row r="11" spans="1:38" x14ac:dyDescent="0.25">
      <c r="A11" s="11"/>
      <c r="B11" s="12"/>
      <c r="C11" s="20"/>
      <c r="D11" s="21"/>
      <c r="E11" s="21"/>
      <c r="F11" s="22"/>
      <c r="G11" s="1" t="s">
        <v>9</v>
      </c>
      <c r="H11" s="1" t="s">
        <v>10</v>
      </c>
      <c r="I11" s="20"/>
      <c r="J11" s="21"/>
      <c r="K11" s="21"/>
      <c r="L11" s="22"/>
      <c r="M11" s="1" t="s">
        <v>9</v>
      </c>
      <c r="N11" s="1" t="s">
        <v>10</v>
      </c>
      <c r="O11" s="20"/>
      <c r="P11" s="21"/>
      <c r="Q11" s="21"/>
      <c r="R11" s="22"/>
      <c r="S11" s="1" t="s">
        <v>9</v>
      </c>
      <c r="T11" s="1" t="s">
        <v>10</v>
      </c>
      <c r="U11" s="20"/>
      <c r="V11" s="21"/>
      <c r="W11" s="21"/>
      <c r="X11" s="22"/>
      <c r="Y11" s="1" t="s">
        <v>9</v>
      </c>
      <c r="Z11" s="1" t="s">
        <v>10</v>
      </c>
      <c r="AA11" s="20"/>
      <c r="AB11" s="21"/>
      <c r="AC11" s="21"/>
      <c r="AD11" s="22"/>
      <c r="AE11" s="1" t="s">
        <v>9</v>
      </c>
      <c r="AF11" s="1" t="s">
        <v>10</v>
      </c>
      <c r="AG11" s="20"/>
      <c r="AH11" s="21"/>
      <c r="AI11" s="21"/>
      <c r="AJ11" s="22"/>
      <c r="AK11" s="1" t="s">
        <v>9</v>
      </c>
      <c r="AL11" s="1" t="s">
        <v>10</v>
      </c>
    </row>
    <row r="12" spans="1:38" x14ac:dyDescent="0.25">
      <c r="A12" s="13"/>
      <c r="B12" s="14"/>
      <c r="C12" s="23"/>
      <c r="D12" s="24"/>
      <c r="E12" s="24"/>
      <c r="F12" s="25"/>
      <c r="G12" s="2">
        <v>12</v>
      </c>
      <c r="H12" s="2">
        <f>G12*2</f>
        <v>24</v>
      </c>
      <c r="I12" s="23"/>
      <c r="J12" s="24"/>
      <c r="K12" s="24"/>
      <c r="L12" s="25"/>
      <c r="M12" s="2">
        <v>12</v>
      </c>
      <c r="N12" s="2">
        <f>M12*2</f>
        <v>24</v>
      </c>
      <c r="O12" s="23"/>
      <c r="P12" s="24"/>
      <c r="Q12" s="24"/>
      <c r="R12" s="25"/>
      <c r="S12" s="2">
        <v>10</v>
      </c>
      <c r="T12" s="2">
        <f>S12*2</f>
        <v>20</v>
      </c>
      <c r="U12" s="23"/>
      <c r="V12" s="24"/>
      <c r="W12" s="24"/>
      <c r="X12" s="25"/>
      <c r="Y12" s="2">
        <v>10</v>
      </c>
      <c r="Z12" s="2">
        <f>Y12*2</f>
        <v>20</v>
      </c>
      <c r="AA12" s="23"/>
      <c r="AB12" s="24"/>
      <c r="AC12" s="24"/>
      <c r="AD12" s="25"/>
      <c r="AE12" s="2">
        <v>3</v>
      </c>
      <c r="AF12" s="2">
        <f>AE12*2</f>
        <v>6</v>
      </c>
      <c r="AG12" s="23"/>
      <c r="AH12" s="24"/>
      <c r="AI12" s="24"/>
      <c r="AJ12" s="25"/>
      <c r="AK12" s="2">
        <v>2</v>
      </c>
      <c r="AL12" s="2">
        <f>AK12*2</f>
        <v>4</v>
      </c>
    </row>
    <row r="13" spans="1:38" x14ac:dyDescent="0.25">
      <c r="A13" s="41" t="s">
        <v>15</v>
      </c>
      <c r="B13" s="43" t="s">
        <v>16</v>
      </c>
      <c r="C13" s="17" t="s">
        <v>17</v>
      </c>
      <c r="D13" s="17"/>
      <c r="E13" s="17" t="s">
        <v>7</v>
      </c>
      <c r="F13" s="17"/>
      <c r="G13" s="26" t="s">
        <v>8</v>
      </c>
      <c r="H13" s="26"/>
      <c r="I13" s="17" t="s">
        <v>17</v>
      </c>
      <c r="J13" s="17"/>
      <c r="K13" s="17" t="s">
        <v>7</v>
      </c>
      <c r="L13" s="17"/>
      <c r="M13" s="26" t="s">
        <v>8</v>
      </c>
      <c r="N13" s="26"/>
      <c r="O13" s="17" t="s">
        <v>17</v>
      </c>
      <c r="P13" s="17"/>
      <c r="Q13" s="17" t="s">
        <v>7</v>
      </c>
      <c r="R13" s="17"/>
      <c r="S13" s="26" t="s">
        <v>8</v>
      </c>
      <c r="T13" s="26"/>
      <c r="U13" s="17" t="s">
        <v>17</v>
      </c>
      <c r="V13" s="17"/>
      <c r="W13" s="17" t="s">
        <v>7</v>
      </c>
      <c r="X13" s="17"/>
      <c r="Y13" s="26" t="s">
        <v>8</v>
      </c>
      <c r="Z13" s="26"/>
      <c r="AA13" s="17" t="s">
        <v>17</v>
      </c>
      <c r="AB13" s="17"/>
      <c r="AC13" s="17" t="s">
        <v>7</v>
      </c>
      <c r="AD13" s="17"/>
      <c r="AE13" s="26" t="s">
        <v>8</v>
      </c>
      <c r="AF13" s="26"/>
      <c r="AG13" s="17" t="s">
        <v>17</v>
      </c>
      <c r="AH13" s="17"/>
      <c r="AI13" s="17" t="s">
        <v>7</v>
      </c>
      <c r="AJ13" s="17"/>
      <c r="AK13" s="26" t="s">
        <v>8</v>
      </c>
      <c r="AL13" s="26"/>
    </row>
    <row r="14" spans="1:38" x14ac:dyDescent="0.25">
      <c r="A14" s="42"/>
      <c r="B14" s="43"/>
      <c r="C14" s="1" t="s">
        <v>9</v>
      </c>
      <c r="D14" s="1" t="s">
        <v>10</v>
      </c>
      <c r="E14" s="1" t="s">
        <v>9</v>
      </c>
      <c r="F14" s="1" t="s">
        <v>10</v>
      </c>
      <c r="G14" s="1" t="s">
        <v>9</v>
      </c>
      <c r="H14" s="1" t="s">
        <v>10</v>
      </c>
      <c r="I14" s="1" t="s">
        <v>9</v>
      </c>
      <c r="J14" s="1" t="s">
        <v>10</v>
      </c>
      <c r="K14" s="1" t="s">
        <v>9</v>
      </c>
      <c r="L14" s="1" t="s">
        <v>10</v>
      </c>
      <c r="M14" s="1" t="s">
        <v>9</v>
      </c>
      <c r="N14" s="1" t="s">
        <v>10</v>
      </c>
      <c r="O14" s="1" t="s">
        <v>9</v>
      </c>
      <c r="P14" s="1" t="s">
        <v>10</v>
      </c>
      <c r="Q14" s="1" t="s">
        <v>9</v>
      </c>
      <c r="R14" s="1" t="s">
        <v>10</v>
      </c>
      <c r="S14" s="1" t="s">
        <v>9</v>
      </c>
      <c r="T14" s="1" t="s">
        <v>10</v>
      </c>
      <c r="U14" s="1" t="s">
        <v>9</v>
      </c>
      <c r="V14" s="1" t="s">
        <v>10</v>
      </c>
      <c r="W14" s="1" t="s">
        <v>9</v>
      </c>
      <c r="X14" s="1" t="s">
        <v>10</v>
      </c>
      <c r="Y14" s="1" t="s">
        <v>9</v>
      </c>
      <c r="Z14" s="1" t="s">
        <v>10</v>
      </c>
      <c r="AA14" s="1" t="s">
        <v>9</v>
      </c>
      <c r="AB14" s="1" t="s">
        <v>10</v>
      </c>
      <c r="AC14" s="1" t="s">
        <v>9</v>
      </c>
      <c r="AD14" s="1" t="s">
        <v>10</v>
      </c>
      <c r="AE14" s="1" t="s">
        <v>9</v>
      </c>
      <c r="AF14" s="1" t="s">
        <v>10</v>
      </c>
      <c r="AG14" s="1" t="s">
        <v>9</v>
      </c>
      <c r="AH14" s="1" t="s">
        <v>10</v>
      </c>
      <c r="AI14" s="1" t="s">
        <v>9</v>
      </c>
      <c r="AJ14" s="1" t="s">
        <v>10</v>
      </c>
      <c r="AK14" s="1" t="s">
        <v>9</v>
      </c>
      <c r="AL14" s="1" t="s">
        <v>10</v>
      </c>
    </row>
    <row r="15" spans="1:38" x14ac:dyDescent="0.25">
      <c r="A15" s="27" t="s">
        <v>18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</row>
    <row r="16" spans="1:38" ht="35.1" customHeight="1" x14ac:dyDescent="0.25">
      <c r="A16" s="4">
        <v>1</v>
      </c>
      <c r="B16" s="5" t="s">
        <v>19</v>
      </c>
      <c r="C16" s="4">
        <v>30</v>
      </c>
      <c r="D16" s="6">
        <v>40</v>
      </c>
      <c r="E16" s="7">
        <f>$E$28/100*C16</f>
        <v>78</v>
      </c>
      <c r="F16" s="7">
        <f>$F$28/100*D16</f>
        <v>124.80000000000001</v>
      </c>
      <c r="G16" s="7">
        <v>85</v>
      </c>
      <c r="H16" s="7">
        <v>94</v>
      </c>
      <c r="I16" s="6">
        <v>25</v>
      </c>
      <c r="J16" s="6">
        <v>30</v>
      </c>
      <c r="K16" s="7">
        <f>$K$28/100*I16</f>
        <v>78</v>
      </c>
      <c r="L16" s="7">
        <f>$L$28/100*J16</f>
        <v>93.600000000000009</v>
      </c>
      <c r="M16" s="7">
        <v>91</v>
      </c>
      <c r="N16" s="7">
        <v>88</v>
      </c>
      <c r="O16" s="6">
        <v>20</v>
      </c>
      <c r="P16" s="6">
        <v>25</v>
      </c>
      <c r="Q16" s="7">
        <f>$Q$28/100*O16</f>
        <v>83.2</v>
      </c>
      <c r="R16" s="7">
        <f>$R$28/100*P16</f>
        <v>104</v>
      </c>
      <c r="S16" s="7">
        <v>91</v>
      </c>
      <c r="T16" s="7">
        <v>103</v>
      </c>
      <c r="U16" s="4">
        <v>10</v>
      </c>
      <c r="V16" s="6">
        <v>20</v>
      </c>
      <c r="W16" s="7">
        <f>$W$28/100*U16</f>
        <v>62.400000000000006</v>
      </c>
      <c r="X16" s="7">
        <f>$X$28/100*V16</f>
        <v>124.80000000000001</v>
      </c>
      <c r="Y16" s="7">
        <v>104</v>
      </c>
      <c r="Z16" s="7">
        <v>114</v>
      </c>
      <c r="AA16" s="6">
        <v>10</v>
      </c>
      <c r="AB16" s="6">
        <v>15</v>
      </c>
      <c r="AC16" s="7">
        <f>$AC$28/100*AA16</f>
        <v>83.2</v>
      </c>
      <c r="AD16" s="7">
        <f>$AD$28/100*AB16</f>
        <v>124.80000000000001</v>
      </c>
      <c r="AE16" s="7">
        <v>124</v>
      </c>
      <c r="AF16" s="7">
        <v>104</v>
      </c>
      <c r="AG16" s="6">
        <v>10</v>
      </c>
      <c r="AH16" s="6">
        <v>15</v>
      </c>
      <c r="AI16" s="7">
        <f>$AI$28/100*AG16</f>
        <v>104</v>
      </c>
      <c r="AJ16" s="7">
        <f>$AJ$28/100*AH16</f>
        <v>156</v>
      </c>
      <c r="AK16" s="7">
        <v>156</v>
      </c>
      <c r="AL16" s="7">
        <v>156</v>
      </c>
    </row>
    <row r="17" spans="1:38" ht="35.1" customHeight="1" x14ac:dyDescent="0.25">
      <c r="A17" s="4">
        <v>2</v>
      </c>
      <c r="B17" s="5" t="s">
        <v>20</v>
      </c>
      <c r="C17" s="6">
        <v>15</v>
      </c>
      <c r="D17" s="6">
        <v>24</v>
      </c>
      <c r="E17" s="7">
        <f>$E$28/100*C17</f>
        <v>39</v>
      </c>
      <c r="F17" s="7">
        <f>$F$28/100*D17</f>
        <v>74.88</v>
      </c>
      <c r="G17" s="7">
        <v>60</v>
      </c>
      <c r="H17" s="7">
        <v>70</v>
      </c>
      <c r="I17" s="6">
        <v>18</v>
      </c>
      <c r="J17" s="6">
        <v>26</v>
      </c>
      <c r="K17" s="7">
        <f t="shared" ref="K17:K19" si="0">$K$28/100*I17</f>
        <v>56.160000000000004</v>
      </c>
      <c r="L17" s="7">
        <f t="shared" ref="L17:L19" si="1">$L$28/100*J17</f>
        <v>81.12</v>
      </c>
      <c r="M17" s="7">
        <v>76</v>
      </c>
      <c r="N17" s="7">
        <v>72</v>
      </c>
      <c r="O17" s="6">
        <v>20</v>
      </c>
      <c r="P17" s="6">
        <v>27</v>
      </c>
      <c r="Q17" s="7">
        <f t="shared" ref="Q17:Q19" si="2">$Q$28/100*O17</f>
        <v>83.2</v>
      </c>
      <c r="R17" s="7">
        <f t="shared" ref="R17:R19" si="3">$R$28/100*P17</f>
        <v>112.32000000000001</v>
      </c>
      <c r="S17" s="7">
        <v>110</v>
      </c>
      <c r="T17" s="7">
        <v>85</v>
      </c>
      <c r="U17" s="6">
        <v>20</v>
      </c>
      <c r="V17" s="6">
        <v>28</v>
      </c>
      <c r="W17" s="7">
        <f t="shared" ref="W17:W19" si="4">$W$28/100*U17</f>
        <v>124.80000000000001</v>
      </c>
      <c r="X17" s="7">
        <f t="shared" ref="X17:X19" si="5">$X$28/100*V17</f>
        <v>174.72</v>
      </c>
      <c r="Y17" s="7">
        <v>130</v>
      </c>
      <c r="Z17" s="7">
        <v>144</v>
      </c>
      <c r="AA17" s="6">
        <v>20</v>
      </c>
      <c r="AB17" s="4">
        <v>30</v>
      </c>
      <c r="AC17" s="7">
        <f t="shared" ref="AC17:AC19" si="6">$AC$28/100*AA17</f>
        <v>166.4</v>
      </c>
      <c r="AD17" s="7">
        <f t="shared" ref="AD17:AD19" si="7">$AD$28/100*AB17</f>
        <v>249.60000000000002</v>
      </c>
      <c r="AE17" s="7">
        <v>200</v>
      </c>
      <c r="AF17" s="7">
        <v>200</v>
      </c>
      <c r="AG17" s="4">
        <v>20</v>
      </c>
      <c r="AH17" s="6">
        <v>30</v>
      </c>
      <c r="AI17" s="7">
        <f t="shared" ref="AI17:AI19" si="8">$AI$28/100*AG17</f>
        <v>208</v>
      </c>
      <c r="AJ17" s="7">
        <f t="shared" ref="AJ17:AJ19" si="9">$AJ$28/100*AH17</f>
        <v>312</v>
      </c>
      <c r="AK17" s="7">
        <v>274</v>
      </c>
      <c r="AL17" s="7">
        <v>250</v>
      </c>
    </row>
    <row r="18" spans="1:38" ht="35.1" customHeight="1" x14ac:dyDescent="0.25">
      <c r="A18" s="4">
        <v>3</v>
      </c>
      <c r="B18" s="5" t="s">
        <v>21</v>
      </c>
      <c r="C18" s="4">
        <v>0</v>
      </c>
      <c r="D18" s="4">
        <v>0</v>
      </c>
      <c r="E18" s="7">
        <f>$E$28/100*C18</f>
        <v>0</v>
      </c>
      <c r="F18" s="7">
        <f>$F$28/100*D18</f>
        <v>0</v>
      </c>
      <c r="G18" s="7">
        <v>0</v>
      </c>
      <c r="H18" s="7">
        <v>0</v>
      </c>
      <c r="I18" s="6">
        <v>1</v>
      </c>
      <c r="J18" s="6">
        <v>2</v>
      </c>
      <c r="K18" s="7">
        <f t="shared" si="0"/>
        <v>3.12</v>
      </c>
      <c r="L18" s="7">
        <f t="shared" si="1"/>
        <v>6.24</v>
      </c>
      <c r="M18" s="7">
        <v>0</v>
      </c>
      <c r="N18" s="7">
        <v>0</v>
      </c>
      <c r="O18" s="6">
        <v>4</v>
      </c>
      <c r="P18" s="4">
        <v>10</v>
      </c>
      <c r="Q18" s="7">
        <f t="shared" si="2"/>
        <v>16.64</v>
      </c>
      <c r="R18" s="7">
        <f t="shared" si="3"/>
        <v>41.6</v>
      </c>
      <c r="S18" s="7">
        <v>22</v>
      </c>
      <c r="T18" s="7">
        <v>21</v>
      </c>
      <c r="U18" s="6">
        <v>6</v>
      </c>
      <c r="V18" s="4">
        <v>12</v>
      </c>
      <c r="W18" s="7">
        <f t="shared" si="4"/>
        <v>37.44</v>
      </c>
      <c r="X18" s="7">
        <f t="shared" si="5"/>
        <v>74.88</v>
      </c>
      <c r="Y18" s="7">
        <v>50</v>
      </c>
      <c r="Z18" s="7">
        <v>51</v>
      </c>
      <c r="AA18" s="4">
        <v>7</v>
      </c>
      <c r="AB18" s="4">
        <v>14</v>
      </c>
      <c r="AC18" s="7">
        <f t="shared" si="6"/>
        <v>58.24</v>
      </c>
      <c r="AD18" s="7">
        <f t="shared" si="7"/>
        <v>116.48</v>
      </c>
      <c r="AE18" s="7">
        <v>58</v>
      </c>
      <c r="AF18" s="7">
        <v>60</v>
      </c>
      <c r="AG18" s="4">
        <v>8</v>
      </c>
      <c r="AH18" s="4">
        <v>16</v>
      </c>
      <c r="AI18" s="7">
        <f t="shared" si="8"/>
        <v>83.2</v>
      </c>
      <c r="AJ18" s="7">
        <f t="shared" si="9"/>
        <v>166.4</v>
      </c>
      <c r="AK18" s="7">
        <v>84</v>
      </c>
      <c r="AL18" s="7">
        <v>84</v>
      </c>
    </row>
    <row r="19" spans="1:38" ht="35.1" customHeight="1" x14ac:dyDescent="0.25">
      <c r="A19" s="4">
        <v>4</v>
      </c>
      <c r="B19" s="5" t="s">
        <v>22</v>
      </c>
      <c r="C19" s="6">
        <v>34</v>
      </c>
      <c r="D19" s="6">
        <v>44</v>
      </c>
      <c r="E19" s="7">
        <f>$E$28/100*C19</f>
        <v>88.4</v>
      </c>
      <c r="F19" s="7">
        <f>$F$28/100*D19</f>
        <v>137.28</v>
      </c>
      <c r="G19" s="7">
        <v>109</v>
      </c>
      <c r="H19" s="7">
        <v>136</v>
      </c>
      <c r="I19" s="6">
        <v>36</v>
      </c>
      <c r="J19" s="6">
        <v>46</v>
      </c>
      <c r="K19" s="7">
        <f t="shared" si="0"/>
        <v>112.32000000000001</v>
      </c>
      <c r="L19" s="7">
        <f t="shared" si="1"/>
        <v>143.52000000000001</v>
      </c>
      <c r="M19" s="7">
        <v>136</v>
      </c>
      <c r="N19" s="7">
        <v>136</v>
      </c>
      <c r="O19" s="6">
        <v>38</v>
      </c>
      <c r="P19" s="6">
        <v>48</v>
      </c>
      <c r="Q19" s="7">
        <f t="shared" si="2"/>
        <v>158.08000000000001</v>
      </c>
      <c r="R19" s="7">
        <f t="shared" si="3"/>
        <v>199.68</v>
      </c>
      <c r="S19" s="7">
        <v>160</v>
      </c>
      <c r="T19" s="7">
        <v>162</v>
      </c>
      <c r="U19" s="6">
        <v>40</v>
      </c>
      <c r="V19" s="6">
        <v>50</v>
      </c>
      <c r="W19" s="7">
        <f t="shared" si="4"/>
        <v>249.60000000000002</v>
      </c>
      <c r="X19" s="7">
        <f t="shared" si="5"/>
        <v>312</v>
      </c>
      <c r="Y19" s="7">
        <v>286</v>
      </c>
      <c r="Z19" s="7">
        <v>255</v>
      </c>
      <c r="AA19" s="6">
        <v>40</v>
      </c>
      <c r="AB19" s="6">
        <v>50</v>
      </c>
      <c r="AC19" s="7">
        <f t="shared" si="6"/>
        <v>332.8</v>
      </c>
      <c r="AD19" s="7">
        <f t="shared" si="7"/>
        <v>416</v>
      </c>
      <c r="AE19" s="7">
        <v>350</v>
      </c>
      <c r="AF19" s="7">
        <v>360</v>
      </c>
      <c r="AG19" s="6">
        <v>40</v>
      </c>
      <c r="AH19" s="6">
        <v>50</v>
      </c>
      <c r="AI19" s="7">
        <f t="shared" si="8"/>
        <v>416</v>
      </c>
      <c r="AJ19" s="7">
        <f t="shared" si="9"/>
        <v>520</v>
      </c>
      <c r="AK19" s="7">
        <v>416</v>
      </c>
      <c r="AL19" s="7">
        <v>440</v>
      </c>
    </row>
    <row r="20" spans="1:38" ht="35.1" customHeight="1" x14ac:dyDescent="0.25">
      <c r="A20" s="4">
        <v>5</v>
      </c>
      <c r="B20" s="5" t="s">
        <v>23</v>
      </c>
      <c r="C20" s="29">
        <v>1</v>
      </c>
      <c r="D20" s="32">
        <v>3</v>
      </c>
      <c r="E20" s="7">
        <v>1</v>
      </c>
      <c r="F20" s="7">
        <v>3</v>
      </c>
      <c r="G20" s="7">
        <v>1</v>
      </c>
      <c r="H20" s="7">
        <v>2</v>
      </c>
      <c r="I20" s="29">
        <v>1</v>
      </c>
      <c r="J20" s="32">
        <v>3</v>
      </c>
      <c r="K20" s="7">
        <v>1</v>
      </c>
      <c r="L20" s="7">
        <v>3</v>
      </c>
      <c r="M20" s="7">
        <v>1</v>
      </c>
      <c r="N20" s="7">
        <v>2</v>
      </c>
      <c r="O20" s="35">
        <v>5</v>
      </c>
      <c r="P20" s="38">
        <v>10</v>
      </c>
      <c r="Q20" s="7">
        <v>7</v>
      </c>
      <c r="R20" s="7">
        <v>14</v>
      </c>
      <c r="S20" s="7">
        <v>7</v>
      </c>
      <c r="T20" s="7">
        <v>9</v>
      </c>
      <c r="U20" s="29">
        <v>6</v>
      </c>
      <c r="V20" s="32">
        <v>15</v>
      </c>
      <c r="W20" s="7">
        <v>12</v>
      </c>
      <c r="X20" s="7">
        <v>31</v>
      </c>
      <c r="Y20" s="7">
        <v>12</v>
      </c>
      <c r="Z20" s="7">
        <v>12</v>
      </c>
      <c r="AA20" s="29">
        <v>6</v>
      </c>
      <c r="AB20" s="38">
        <v>15</v>
      </c>
      <c r="AC20" s="7">
        <v>15</v>
      </c>
      <c r="AD20" s="7">
        <v>41</v>
      </c>
      <c r="AE20" s="7">
        <v>16</v>
      </c>
      <c r="AF20" s="7">
        <v>16</v>
      </c>
      <c r="AG20" s="29">
        <v>3</v>
      </c>
      <c r="AH20" s="38">
        <v>15</v>
      </c>
      <c r="AI20" s="7">
        <v>10</v>
      </c>
      <c r="AJ20" s="7">
        <v>52</v>
      </c>
      <c r="AK20" s="7">
        <v>10</v>
      </c>
      <c r="AL20" s="7">
        <v>10</v>
      </c>
    </row>
    <row r="21" spans="1:38" ht="35.1" customHeight="1" x14ac:dyDescent="0.25">
      <c r="A21" s="4">
        <v>6</v>
      </c>
      <c r="B21" s="5" t="s">
        <v>24</v>
      </c>
      <c r="C21" s="30"/>
      <c r="D21" s="33"/>
      <c r="E21" s="7">
        <v>1</v>
      </c>
      <c r="F21" s="7">
        <v>3</v>
      </c>
      <c r="G21" s="7">
        <v>1</v>
      </c>
      <c r="H21" s="7">
        <v>2</v>
      </c>
      <c r="I21" s="30"/>
      <c r="J21" s="33"/>
      <c r="K21" s="7">
        <v>1</v>
      </c>
      <c r="L21" s="7">
        <v>3</v>
      </c>
      <c r="M21" s="7">
        <v>1</v>
      </c>
      <c r="N21" s="7">
        <v>2</v>
      </c>
      <c r="O21" s="36"/>
      <c r="P21" s="39"/>
      <c r="Q21" s="7">
        <v>7</v>
      </c>
      <c r="R21" s="7">
        <v>14</v>
      </c>
      <c r="S21" s="7">
        <v>7</v>
      </c>
      <c r="T21" s="7">
        <v>9</v>
      </c>
      <c r="U21" s="30"/>
      <c r="V21" s="33"/>
      <c r="W21" s="7">
        <v>12</v>
      </c>
      <c r="X21" s="7">
        <v>31</v>
      </c>
      <c r="Y21" s="7">
        <v>12</v>
      </c>
      <c r="Z21" s="7">
        <v>12</v>
      </c>
      <c r="AA21" s="30"/>
      <c r="AB21" s="39"/>
      <c r="AC21" s="7">
        <v>15</v>
      </c>
      <c r="AD21" s="7">
        <v>41</v>
      </c>
      <c r="AE21" s="7">
        <v>16</v>
      </c>
      <c r="AF21" s="7">
        <v>16</v>
      </c>
      <c r="AG21" s="30"/>
      <c r="AH21" s="39"/>
      <c r="AI21" s="7">
        <v>10</v>
      </c>
      <c r="AJ21" s="7">
        <v>52</v>
      </c>
      <c r="AK21" s="7">
        <v>10</v>
      </c>
      <c r="AL21" s="7">
        <v>10</v>
      </c>
    </row>
    <row r="22" spans="1:38" ht="35.1" customHeight="1" x14ac:dyDescent="0.25">
      <c r="A22" s="4">
        <v>7</v>
      </c>
      <c r="B22" s="5" t="s">
        <v>25</v>
      </c>
      <c r="C22" s="31"/>
      <c r="D22" s="34"/>
      <c r="E22" s="7">
        <v>1</v>
      </c>
      <c r="F22" s="7">
        <v>3</v>
      </c>
      <c r="G22" s="7">
        <v>1</v>
      </c>
      <c r="H22" s="7">
        <v>2</v>
      </c>
      <c r="I22" s="31"/>
      <c r="J22" s="34"/>
      <c r="K22" s="7">
        <v>1</v>
      </c>
      <c r="L22" s="7">
        <v>3</v>
      </c>
      <c r="M22" s="7">
        <v>1</v>
      </c>
      <c r="N22" s="7">
        <v>2</v>
      </c>
      <c r="O22" s="37"/>
      <c r="P22" s="40"/>
      <c r="Q22" s="7">
        <v>7</v>
      </c>
      <c r="R22" s="7">
        <v>14</v>
      </c>
      <c r="S22" s="7">
        <v>7</v>
      </c>
      <c r="T22" s="7">
        <v>9</v>
      </c>
      <c r="U22" s="31"/>
      <c r="V22" s="34"/>
      <c r="W22" s="7">
        <v>12</v>
      </c>
      <c r="X22" s="7">
        <v>31</v>
      </c>
      <c r="Y22" s="7">
        <v>12</v>
      </c>
      <c r="Z22" s="7">
        <v>12</v>
      </c>
      <c r="AA22" s="31"/>
      <c r="AB22" s="40"/>
      <c r="AC22" s="7">
        <v>15</v>
      </c>
      <c r="AD22" s="7">
        <v>41</v>
      </c>
      <c r="AE22" s="7">
        <v>16</v>
      </c>
      <c r="AF22" s="7">
        <v>16</v>
      </c>
      <c r="AG22" s="31"/>
      <c r="AH22" s="40"/>
      <c r="AI22" s="7">
        <v>10</v>
      </c>
      <c r="AJ22" s="7">
        <v>52</v>
      </c>
      <c r="AK22" s="7">
        <v>10</v>
      </c>
      <c r="AL22" s="7">
        <v>10</v>
      </c>
    </row>
    <row r="23" spans="1:38" ht="35.1" customHeight="1" x14ac:dyDescent="0.25">
      <c r="A23" s="4">
        <v>8</v>
      </c>
      <c r="B23" s="5" t="s">
        <v>26</v>
      </c>
      <c r="C23" s="32">
        <v>0</v>
      </c>
      <c r="D23" s="32">
        <v>0</v>
      </c>
      <c r="E23" s="7">
        <f t="shared" ref="E23:E24" si="10">$E$28/100*C23</f>
        <v>0</v>
      </c>
      <c r="F23" s="7">
        <f t="shared" ref="F23:F24" si="11">$F$28/100*D23</f>
        <v>0</v>
      </c>
      <c r="G23" s="7">
        <v>0</v>
      </c>
      <c r="H23" s="7">
        <v>0</v>
      </c>
      <c r="I23" s="32">
        <v>1</v>
      </c>
      <c r="J23" s="32">
        <v>2</v>
      </c>
      <c r="K23" s="7">
        <v>2</v>
      </c>
      <c r="L23" s="7">
        <v>3</v>
      </c>
      <c r="M23" s="7">
        <v>2</v>
      </c>
      <c r="N23" s="7">
        <v>2</v>
      </c>
      <c r="O23" s="32">
        <v>1</v>
      </c>
      <c r="P23" s="32">
        <v>3</v>
      </c>
      <c r="Q23" s="7">
        <v>2</v>
      </c>
      <c r="R23" s="7">
        <v>6</v>
      </c>
      <c r="S23" s="7">
        <v>2</v>
      </c>
      <c r="T23" s="7">
        <v>3</v>
      </c>
      <c r="U23" s="32">
        <v>1</v>
      </c>
      <c r="V23" s="32">
        <v>4</v>
      </c>
      <c r="W23" s="7">
        <v>3</v>
      </c>
      <c r="X23" s="7">
        <v>12</v>
      </c>
      <c r="Y23" s="7">
        <v>3</v>
      </c>
      <c r="Z23" s="7">
        <v>3</v>
      </c>
      <c r="AA23" s="32">
        <v>2</v>
      </c>
      <c r="AB23" s="32">
        <v>4</v>
      </c>
      <c r="AC23" s="7">
        <v>8</v>
      </c>
      <c r="AD23" s="7">
        <v>16</v>
      </c>
      <c r="AE23" s="7">
        <v>8</v>
      </c>
      <c r="AF23" s="7">
        <v>12</v>
      </c>
      <c r="AG23" s="32">
        <v>2</v>
      </c>
      <c r="AH23" s="32">
        <v>4</v>
      </c>
      <c r="AI23" s="7">
        <v>10</v>
      </c>
      <c r="AJ23" s="7">
        <v>20</v>
      </c>
      <c r="AK23" s="7">
        <v>10</v>
      </c>
      <c r="AL23" s="7">
        <v>10</v>
      </c>
    </row>
    <row r="24" spans="1:38" ht="35.1" customHeight="1" x14ac:dyDescent="0.25">
      <c r="A24" s="4">
        <v>9</v>
      </c>
      <c r="B24" s="5" t="s">
        <v>27</v>
      </c>
      <c r="C24" s="34"/>
      <c r="D24" s="34"/>
      <c r="E24" s="7">
        <f t="shared" si="10"/>
        <v>0</v>
      </c>
      <c r="F24" s="7">
        <f t="shared" si="11"/>
        <v>0</v>
      </c>
      <c r="G24" s="7">
        <v>0</v>
      </c>
      <c r="H24" s="7">
        <v>0</v>
      </c>
      <c r="I24" s="34"/>
      <c r="J24" s="34"/>
      <c r="K24" s="7">
        <v>1</v>
      </c>
      <c r="L24" s="7">
        <v>3</v>
      </c>
      <c r="M24" s="7">
        <v>1</v>
      </c>
      <c r="N24" s="7">
        <v>2</v>
      </c>
      <c r="O24" s="34"/>
      <c r="P24" s="34"/>
      <c r="Q24" s="7">
        <v>2</v>
      </c>
      <c r="R24" s="7">
        <v>6</v>
      </c>
      <c r="S24" s="7">
        <v>2</v>
      </c>
      <c r="T24" s="7">
        <v>3</v>
      </c>
      <c r="U24" s="34"/>
      <c r="V24" s="34"/>
      <c r="W24" s="7">
        <v>3</v>
      </c>
      <c r="X24" s="7">
        <v>12</v>
      </c>
      <c r="Y24" s="7">
        <v>3</v>
      </c>
      <c r="Z24" s="7">
        <v>3</v>
      </c>
      <c r="AA24" s="34"/>
      <c r="AB24" s="34"/>
      <c r="AC24" s="7">
        <v>8</v>
      </c>
      <c r="AD24" s="7">
        <v>16</v>
      </c>
      <c r="AE24" s="7">
        <v>8</v>
      </c>
      <c r="AF24" s="7">
        <v>12</v>
      </c>
      <c r="AG24" s="34"/>
      <c r="AH24" s="34"/>
      <c r="AI24" s="7">
        <v>10</v>
      </c>
      <c r="AJ24" s="7">
        <v>20</v>
      </c>
      <c r="AK24" s="7">
        <v>10</v>
      </c>
      <c r="AL24" s="7">
        <v>10</v>
      </c>
    </row>
    <row r="25" spans="1:38" ht="35.1" customHeight="1" x14ac:dyDescent="0.25">
      <c r="A25" s="4">
        <v>10</v>
      </c>
      <c r="B25" s="5" t="s">
        <v>28</v>
      </c>
      <c r="C25" s="32">
        <v>1</v>
      </c>
      <c r="D25" s="32">
        <v>3</v>
      </c>
      <c r="E25" s="7">
        <v>1</v>
      </c>
      <c r="F25" s="7">
        <v>3</v>
      </c>
      <c r="G25" s="7">
        <v>1</v>
      </c>
      <c r="H25" s="7">
        <v>2</v>
      </c>
      <c r="I25" s="32">
        <v>1</v>
      </c>
      <c r="J25" s="32">
        <v>3</v>
      </c>
      <c r="K25" s="7">
        <v>1</v>
      </c>
      <c r="L25" s="7">
        <v>3</v>
      </c>
      <c r="M25" s="7">
        <v>1</v>
      </c>
      <c r="N25" s="7">
        <v>2</v>
      </c>
      <c r="O25" s="32">
        <v>2</v>
      </c>
      <c r="P25" s="32">
        <v>4</v>
      </c>
      <c r="Q25" s="7">
        <v>4</v>
      </c>
      <c r="R25" s="7">
        <v>8</v>
      </c>
      <c r="S25" s="7">
        <v>4</v>
      </c>
      <c r="T25" s="7">
        <v>6</v>
      </c>
      <c r="U25" s="32">
        <v>2</v>
      </c>
      <c r="V25" s="32">
        <v>4</v>
      </c>
      <c r="W25" s="7">
        <v>4</v>
      </c>
      <c r="X25" s="7">
        <v>8</v>
      </c>
      <c r="Y25" s="7">
        <v>4</v>
      </c>
      <c r="Z25" s="7">
        <v>6</v>
      </c>
      <c r="AA25" s="32">
        <v>4</v>
      </c>
      <c r="AB25" s="32">
        <v>6</v>
      </c>
      <c r="AC25" s="7">
        <v>11</v>
      </c>
      <c r="AD25" s="7">
        <v>16</v>
      </c>
      <c r="AE25" s="7">
        <v>12</v>
      </c>
      <c r="AF25" s="7">
        <v>12</v>
      </c>
      <c r="AG25" s="32">
        <v>5</v>
      </c>
      <c r="AH25" s="32">
        <v>10</v>
      </c>
      <c r="AI25" s="7">
        <v>17</v>
      </c>
      <c r="AJ25" s="7">
        <v>34</v>
      </c>
      <c r="AK25" s="7">
        <v>20</v>
      </c>
      <c r="AL25" s="7">
        <v>20</v>
      </c>
    </row>
    <row r="26" spans="1:38" ht="35.1" customHeight="1" x14ac:dyDescent="0.25">
      <c r="A26" s="4">
        <v>11</v>
      </c>
      <c r="B26" s="5" t="s">
        <v>29</v>
      </c>
      <c r="C26" s="33"/>
      <c r="D26" s="33"/>
      <c r="E26" s="7">
        <v>1</v>
      </c>
      <c r="F26" s="7">
        <v>3</v>
      </c>
      <c r="G26" s="7">
        <v>1</v>
      </c>
      <c r="H26" s="7">
        <v>2</v>
      </c>
      <c r="I26" s="33"/>
      <c r="J26" s="33"/>
      <c r="K26" s="7">
        <v>1</v>
      </c>
      <c r="L26" s="7">
        <v>3</v>
      </c>
      <c r="M26" s="7">
        <v>1</v>
      </c>
      <c r="N26" s="7">
        <v>2</v>
      </c>
      <c r="O26" s="33"/>
      <c r="P26" s="33"/>
      <c r="Q26" s="7">
        <v>2</v>
      </c>
      <c r="R26" s="7">
        <v>4</v>
      </c>
      <c r="S26" s="7">
        <v>2</v>
      </c>
      <c r="T26" s="7">
        <v>3</v>
      </c>
      <c r="U26" s="33"/>
      <c r="V26" s="33"/>
      <c r="W26" s="7">
        <v>4</v>
      </c>
      <c r="X26" s="7">
        <v>8</v>
      </c>
      <c r="Y26" s="7">
        <v>4</v>
      </c>
      <c r="Z26" s="7">
        <v>6</v>
      </c>
      <c r="AA26" s="33"/>
      <c r="AB26" s="33"/>
      <c r="AC26" s="7">
        <v>11</v>
      </c>
      <c r="AD26" s="7">
        <v>16</v>
      </c>
      <c r="AE26" s="7">
        <v>12</v>
      </c>
      <c r="AF26" s="7">
        <v>12</v>
      </c>
      <c r="AG26" s="33"/>
      <c r="AH26" s="33"/>
      <c r="AI26" s="7">
        <v>17</v>
      </c>
      <c r="AJ26" s="7">
        <v>34</v>
      </c>
      <c r="AK26" s="7">
        <v>20</v>
      </c>
      <c r="AL26" s="7">
        <v>20</v>
      </c>
    </row>
    <row r="27" spans="1:38" ht="35.1" customHeight="1" x14ac:dyDescent="0.25">
      <c r="A27" s="4">
        <v>12</v>
      </c>
      <c r="B27" s="5" t="s">
        <v>30</v>
      </c>
      <c r="C27" s="34"/>
      <c r="D27" s="34"/>
      <c r="E27" s="7">
        <v>1</v>
      </c>
      <c r="F27" s="7">
        <v>3</v>
      </c>
      <c r="G27" s="7">
        <v>1</v>
      </c>
      <c r="H27" s="7">
        <v>2</v>
      </c>
      <c r="I27" s="34"/>
      <c r="J27" s="34"/>
      <c r="K27" s="7">
        <v>1</v>
      </c>
      <c r="L27" s="7">
        <v>3</v>
      </c>
      <c r="M27" s="7">
        <v>1</v>
      </c>
      <c r="N27" s="7">
        <v>2</v>
      </c>
      <c r="O27" s="34"/>
      <c r="P27" s="34"/>
      <c r="Q27" s="7">
        <v>2</v>
      </c>
      <c r="R27" s="7">
        <v>4</v>
      </c>
      <c r="S27" s="7">
        <v>2</v>
      </c>
      <c r="T27" s="7">
        <v>3</v>
      </c>
      <c r="U27" s="34"/>
      <c r="V27" s="34"/>
      <c r="W27" s="7">
        <v>4</v>
      </c>
      <c r="X27" s="7">
        <v>8</v>
      </c>
      <c r="Y27" s="7">
        <v>4</v>
      </c>
      <c r="Z27" s="7">
        <v>6</v>
      </c>
      <c r="AA27" s="34"/>
      <c r="AB27" s="34"/>
      <c r="AC27" s="7">
        <v>11</v>
      </c>
      <c r="AD27" s="7">
        <v>16</v>
      </c>
      <c r="AE27" s="7">
        <v>12</v>
      </c>
      <c r="AF27" s="7">
        <v>12</v>
      </c>
      <c r="AG27" s="34"/>
      <c r="AH27" s="34"/>
      <c r="AI27" s="7">
        <v>17</v>
      </c>
      <c r="AJ27" s="7">
        <v>34</v>
      </c>
      <c r="AK27" s="7">
        <v>20</v>
      </c>
      <c r="AL27" s="7">
        <v>20</v>
      </c>
    </row>
    <row r="28" spans="1:38" ht="35.1" customHeight="1" x14ac:dyDescent="0.25">
      <c r="A28" s="4"/>
      <c r="B28" s="5" t="s">
        <v>31</v>
      </c>
      <c r="C28" s="44">
        <v>1</v>
      </c>
      <c r="D28" s="45"/>
      <c r="E28" s="4">
        <f>$G$6*52</f>
        <v>260</v>
      </c>
      <c r="F28" s="4">
        <f>H6*52</f>
        <v>312</v>
      </c>
      <c r="G28" s="7">
        <f>SUM(G16:G27)</f>
        <v>260</v>
      </c>
      <c r="H28" s="4">
        <f>SUM(H16:H27)</f>
        <v>312</v>
      </c>
      <c r="I28" s="44">
        <v>1</v>
      </c>
      <c r="J28" s="45"/>
      <c r="K28" s="4">
        <f>$K$6*52</f>
        <v>312</v>
      </c>
      <c r="L28" s="4">
        <f>$K$6*52</f>
        <v>312</v>
      </c>
      <c r="M28" s="7">
        <f>SUM(M16:M27)</f>
        <v>312</v>
      </c>
      <c r="N28" s="4">
        <f>SUM(N16:N27)</f>
        <v>312</v>
      </c>
      <c r="O28" s="44">
        <v>1</v>
      </c>
      <c r="P28" s="45"/>
      <c r="Q28" s="4">
        <f>$Q$6*52</f>
        <v>416</v>
      </c>
      <c r="R28" s="4">
        <f>$Q$6*52</f>
        <v>416</v>
      </c>
      <c r="S28" s="7">
        <f>SUM(S16:S27)</f>
        <v>416</v>
      </c>
      <c r="T28" s="4">
        <f>SUM(T16:T27)</f>
        <v>416</v>
      </c>
      <c r="U28" s="44">
        <v>1</v>
      </c>
      <c r="V28" s="45"/>
      <c r="W28" s="4">
        <f>$W$6*52</f>
        <v>624</v>
      </c>
      <c r="X28" s="4">
        <f>$W$6*52</f>
        <v>624</v>
      </c>
      <c r="Y28" s="7">
        <f>SUM(Y16:Y27)</f>
        <v>624</v>
      </c>
      <c r="Z28" s="4">
        <f>SUM(Z16:Z27)</f>
        <v>624</v>
      </c>
      <c r="AA28" s="44">
        <v>1</v>
      </c>
      <c r="AB28" s="45"/>
      <c r="AC28" s="4">
        <f>$AC$6*52</f>
        <v>832</v>
      </c>
      <c r="AD28" s="4">
        <f>$AC$6*52</f>
        <v>832</v>
      </c>
      <c r="AE28" s="7">
        <f>SUM(AE16:AE27)</f>
        <v>832</v>
      </c>
      <c r="AF28" s="4">
        <f>SUM(AF16:AF27)</f>
        <v>832</v>
      </c>
      <c r="AG28" s="44">
        <v>1</v>
      </c>
      <c r="AH28" s="45"/>
      <c r="AI28" s="4">
        <f>$AI$6*52</f>
        <v>1040</v>
      </c>
      <c r="AJ28" s="4">
        <f>$AI$6*52</f>
        <v>1040</v>
      </c>
      <c r="AK28" s="7">
        <f>SUM(AK16:AK27)</f>
        <v>1040</v>
      </c>
      <c r="AL28" s="4">
        <f>SUM(AL16:AL27)</f>
        <v>1040</v>
      </c>
    </row>
    <row r="29" spans="1:38" x14ac:dyDescent="0.25">
      <c r="A29" s="46" t="s">
        <v>32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</row>
    <row r="30" spans="1:38" ht="35.1" customHeight="1" x14ac:dyDescent="0.25">
      <c r="A30" s="4">
        <v>1</v>
      </c>
      <c r="B30" s="5" t="s">
        <v>19</v>
      </c>
      <c r="C30" s="6">
        <v>48</v>
      </c>
      <c r="D30" s="6">
        <v>54</v>
      </c>
      <c r="E30" s="7">
        <f>$E$42/100*C30</f>
        <v>124.80000000000001</v>
      </c>
      <c r="F30" s="7">
        <f>$F$42/100*D30</f>
        <v>168.48000000000002</v>
      </c>
      <c r="G30" s="7">
        <v>134</v>
      </c>
      <c r="H30" s="7">
        <v>156</v>
      </c>
      <c r="I30" s="6">
        <v>45</v>
      </c>
      <c r="J30" s="6">
        <v>50</v>
      </c>
      <c r="K30" s="7">
        <f>$K$42/100*I30</f>
        <v>140.4</v>
      </c>
      <c r="L30" s="7">
        <f>$L$42/100*J30</f>
        <v>156</v>
      </c>
      <c r="M30" s="7">
        <v>156</v>
      </c>
      <c r="N30" s="7">
        <v>154</v>
      </c>
      <c r="O30" s="6">
        <v>30</v>
      </c>
      <c r="P30" s="6">
        <v>40</v>
      </c>
      <c r="Q30" s="7">
        <f>$Q$42/100*O30</f>
        <v>124.80000000000001</v>
      </c>
      <c r="R30" s="7">
        <f>$R$42/100*P30</f>
        <v>166.4</v>
      </c>
      <c r="S30" s="7">
        <v>166</v>
      </c>
      <c r="T30" s="7">
        <v>149</v>
      </c>
      <c r="U30" s="6">
        <v>20</v>
      </c>
      <c r="V30" s="6">
        <v>30</v>
      </c>
      <c r="W30" s="7">
        <f>$W$42/100*U30</f>
        <v>124.80000000000001</v>
      </c>
      <c r="X30" s="7">
        <f>$X$42/100*V30</f>
        <v>187.20000000000002</v>
      </c>
      <c r="Y30" s="7">
        <v>182</v>
      </c>
      <c r="Z30" s="7">
        <v>168</v>
      </c>
      <c r="AA30" s="6">
        <v>15</v>
      </c>
      <c r="AB30" s="6">
        <v>25</v>
      </c>
      <c r="AC30" s="7">
        <f>$AC$42/100*AA30</f>
        <v>124.80000000000001</v>
      </c>
      <c r="AD30" s="7">
        <f>$AD$42/100*AB30</f>
        <v>208</v>
      </c>
      <c r="AE30" s="7">
        <v>208</v>
      </c>
      <c r="AF30" s="7">
        <v>204</v>
      </c>
      <c r="AG30" s="6">
        <v>10</v>
      </c>
      <c r="AH30" s="6">
        <v>20</v>
      </c>
      <c r="AI30" s="7">
        <f>$AI$42/100*AG30</f>
        <v>104</v>
      </c>
      <c r="AJ30" s="7">
        <f>$AJ$42/100*AH30</f>
        <v>208</v>
      </c>
      <c r="AK30" s="7">
        <v>180</v>
      </c>
      <c r="AL30" s="7">
        <v>172</v>
      </c>
    </row>
    <row r="31" spans="1:38" ht="35.1" customHeight="1" x14ac:dyDescent="0.25">
      <c r="A31" s="4">
        <v>2</v>
      </c>
      <c r="B31" s="5" t="s">
        <v>20</v>
      </c>
      <c r="C31" s="6">
        <v>20</v>
      </c>
      <c r="D31" s="6">
        <v>26</v>
      </c>
      <c r="E31" s="7">
        <f t="shared" ref="E31:E38" si="12">$E$42/100*C31</f>
        <v>52</v>
      </c>
      <c r="F31" s="7">
        <f t="shared" ref="F31:F38" si="13">$F$42/100*D31</f>
        <v>81.12</v>
      </c>
      <c r="G31" s="7">
        <v>68</v>
      </c>
      <c r="H31" s="7">
        <v>80</v>
      </c>
      <c r="I31" s="4">
        <v>22</v>
      </c>
      <c r="J31" s="4">
        <v>28</v>
      </c>
      <c r="K31" s="7">
        <f t="shared" ref="K31:L33" si="14">$K$42/100*I31</f>
        <v>68.64</v>
      </c>
      <c r="L31" s="7">
        <f t="shared" si="14"/>
        <v>87.36</v>
      </c>
      <c r="M31" s="7">
        <v>83</v>
      </c>
      <c r="N31" s="7">
        <v>76</v>
      </c>
      <c r="O31" s="6">
        <v>24</v>
      </c>
      <c r="P31" s="6">
        <v>30</v>
      </c>
      <c r="Q31" s="7">
        <f t="shared" ref="Q31:Q33" si="15">$Q$42/100*O31</f>
        <v>99.84</v>
      </c>
      <c r="R31" s="7">
        <f t="shared" ref="R31:R33" si="16">$R$42/100*P31</f>
        <v>124.80000000000001</v>
      </c>
      <c r="S31" s="7">
        <v>100</v>
      </c>
      <c r="T31" s="7">
        <v>102</v>
      </c>
      <c r="U31" s="6">
        <v>26</v>
      </c>
      <c r="V31" s="6">
        <v>28</v>
      </c>
      <c r="W31" s="7">
        <f t="shared" ref="W31:W33" si="17">$W$42/100*U31</f>
        <v>162.24</v>
      </c>
      <c r="X31" s="7">
        <f t="shared" ref="X31:X33" si="18">$X$42/100*V31</f>
        <v>174.72</v>
      </c>
      <c r="Y31" s="7">
        <v>162</v>
      </c>
      <c r="Z31" s="7">
        <v>162</v>
      </c>
      <c r="AA31" s="6">
        <v>28</v>
      </c>
      <c r="AB31" s="6">
        <v>30</v>
      </c>
      <c r="AC31" s="7">
        <f t="shared" ref="AC31:AC33" si="19">$AC$42/100*AA31</f>
        <v>232.96</v>
      </c>
      <c r="AD31" s="7">
        <f t="shared" ref="AD31:AD33" si="20">$AD$42/100*AB31</f>
        <v>249.60000000000002</v>
      </c>
      <c r="AE31" s="7">
        <v>236</v>
      </c>
      <c r="AF31" s="7">
        <v>240</v>
      </c>
      <c r="AG31" s="6">
        <v>30</v>
      </c>
      <c r="AH31" s="6">
        <v>32</v>
      </c>
      <c r="AI31" s="7">
        <f t="shared" ref="AI31:AI33" si="21">$AI$42/100*AG31</f>
        <v>312</v>
      </c>
      <c r="AJ31" s="7">
        <f t="shared" ref="AJ31:AJ33" si="22">$AJ$42/100*AH31</f>
        <v>332.8</v>
      </c>
      <c r="AK31" s="7">
        <v>312</v>
      </c>
      <c r="AL31" s="7">
        <v>312</v>
      </c>
    </row>
    <row r="32" spans="1:38" ht="35.1" customHeight="1" x14ac:dyDescent="0.25">
      <c r="A32" s="4">
        <v>3</v>
      </c>
      <c r="B32" s="5" t="s">
        <v>21</v>
      </c>
      <c r="C32" s="6">
        <v>1</v>
      </c>
      <c r="D32" s="6">
        <v>2</v>
      </c>
      <c r="E32" s="7">
        <f t="shared" si="12"/>
        <v>2.6</v>
      </c>
      <c r="F32" s="7">
        <f t="shared" si="13"/>
        <v>6.24</v>
      </c>
      <c r="G32" s="7">
        <v>4</v>
      </c>
      <c r="H32" s="7">
        <v>4</v>
      </c>
      <c r="I32" s="4">
        <v>1</v>
      </c>
      <c r="J32" s="4">
        <v>2</v>
      </c>
      <c r="K32" s="7">
        <f t="shared" si="14"/>
        <v>3.12</v>
      </c>
      <c r="L32" s="7">
        <f t="shared" si="14"/>
        <v>6.24</v>
      </c>
      <c r="M32" s="7">
        <v>3</v>
      </c>
      <c r="N32" s="7">
        <v>4</v>
      </c>
      <c r="O32" s="4">
        <v>5</v>
      </c>
      <c r="P32" s="4">
        <v>10</v>
      </c>
      <c r="Q32" s="7">
        <f t="shared" si="15"/>
        <v>20.8</v>
      </c>
      <c r="R32" s="7">
        <f t="shared" si="16"/>
        <v>41.6</v>
      </c>
      <c r="S32" s="7">
        <v>22</v>
      </c>
      <c r="T32" s="7">
        <v>24</v>
      </c>
      <c r="U32" s="6">
        <v>6</v>
      </c>
      <c r="V32" s="4">
        <v>12</v>
      </c>
      <c r="W32" s="7">
        <f t="shared" si="17"/>
        <v>37.44</v>
      </c>
      <c r="X32" s="7">
        <f t="shared" si="18"/>
        <v>74.88</v>
      </c>
      <c r="Y32" s="7">
        <v>44</v>
      </c>
      <c r="Z32" s="7">
        <v>45</v>
      </c>
      <c r="AA32" s="4">
        <v>7</v>
      </c>
      <c r="AB32" s="4">
        <v>14</v>
      </c>
      <c r="AC32" s="7">
        <f t="shared" si="19"/>
        <v>58.24</v>
      </c>
      <c r="AD32" s="7">
        <f t="shared" si="20"/>
        <v>116.48</v>
      </c>
      <c r="AE32" s="7">
        <v>60</v>
      </c>
      <c r="AF32" s="7">
        <v>60</v>
      </c>
      <c r="AG32" s="4">
        <v>8</v>
      </c>
      <c r="AH32" s="4">
        <v>16</v>
      </c>
      <c r="AI32" s="7">
        <f t="shared" si="21"/>
        <v>83.2</v>
      </c>
      <c r="AJ32" s="7">
        <f t="shared" si="22"/>
        <v>166.4</v>
      </c>
      <c r="AK32" s="7">
        <v>84</v>
      </c>
      <c r="AL32" s="7">
        <v>84</v>
      </c>
    </row>
    <row r="33" spans="1:38" ht="35.1" customHeight="1" x14ac:dyDescent="0.25">
      <c r="A33" s="4">
        <v>4</v>
      </c>
      <c r="B33" s="5" t="s">
        <v>22</v>
      </c>
      <c r="C33" s="4">
        <v>18</v>
      </c>
      <c r="D33" s="4">
        <v>23</v>
      </c>
      <c r="E33" s="7">
        <f t="shared" si="12"/>
        <v>46.800000000000004</v>
      </c>
      <c r="F33" s="7">
        <f t="shared" si="13"/>
        <v>71.760000000000005</v>
      </c>
      <c r="G33" s="7">
        <v>48</v>
      </c>
      <c r="H33" s="7">
        <v>66</v>
      </c>
      <c r="I33" s="4">
        <v>20</v>
      </c>
      <c r="J33" s="4">
        <v>25</v>
      </c>
      <c r="K33" s="7">
        <f t="shared" si="14"/>
        <v>62.400000000000006</v>
      </c>
      <c r="L33" s="7">
        <f t="shared" si="14"/>
        <v>78</v>
      </c>
      <c r="M33" s="7">
        <v>62</v>
      </c>
      <c r="N33" s="7">
        <v>70</v>
      </c>
      <c r="O33" s="6">
        <v>22</v>
      </c>
      <c r="P33" s="6">
        <v>27</v>
      </c>
      <c r="Q33" s="7">
        <f t="shared" si="15"/>
        <v>91.52000000000001</v>
      </c>
      <c r="R33" s="7">
        <f t="shared" si="16"/>
        <v>112.32000000000001</v>
      </c>
      <c r="S33" s="7">
        <v>92</v>
      </c>
      <c r="T33" s="7">
        <v>96</v>
      </c>
      <c r="U33" s="6">
        <v>25</v>
      </c>
      <c r="V33" s="4">
        <v>30</v>
      </c>
      <c r="W33" s="7">
        <f t="shared" si="17"/>
        <v>156</v>
      </c>
      <c r="X33" s="7">
        <f t="shared" si="18"/>
        <v>187.20000000000002</v>
      </c>
      <c r="Y33" s="7">
        <v>156</v>
      </c>
      <c r="Z33" s="7">
        <v>156</v>
      </c>
      <c r="AA33" s="6">
        <v>20</v>
      </c>
      <c r="AB33" s="6">
        <v>25</v>
      </c>
      <c r="AC33" s="7">
        <f t="shared" si="19"/>
        <v>166.4</v>
      </c>
      <c r="AD33" s="7">
        <f t="shared" si="20"/>
        <v>208</v>
      </c>
      <c r="AE33" s="7">
        <v>168</v>
      </c>
      <c r="AF33" s="7">
        <v>168</v>
      </c>
      <c r="AG33" s="6">
        <v>15</v>
      </c>
      <c r="AH33" s="4">
        <v>20</v>
      </c>
      <c r="AI33" s="7">
        <f t="shared" si="21"/>
        <v>156</v>
      </c>
      <c r="AJ33" s="7">
        <f t="shared" si="22"/>
        <v>208</v>
      </c>
      <c r="AK33" s="7">
        <v>156</v>
      </c>
      <c r="AL33" s="7">
        <v>160</v>
      </c>
    </row>
    <row r="34" spans="1:38" ht="35.1" customHeight="1" x14ac:dyDescent="0.25">
      <c r="A34" s="4">
        <v>5</v>
      </c>
      <c r="B34" s="5" t="s">
        <v>23</v>
      </c>
      <c r="C34" s="29">
        <v>1</v>
      </c>
      <c r="D34" s="32">
        <v>4</v>
      </c>
      <c r="E34" s="7">
        <v>1</v>
      </c>
      <c r="F34" s="7">
        <v>4</v>
      </c>
      <c r="G34" s="7">
        <v>1</v>
      </c>
      <c r="H34" s="7">
        <v>1</v>
      </c>
      <c r="I34" s="29">
        <v>1</v>
      </c>
      <c r="J34" s="32">
        <v>3</v>
      </c>
      <c r="K34" s="7">
        <v>1</v>
      </c>
      <c r="L34" s="7">
        <v>3</v>
      </c>
      <c r="M34" s="7">
        <v>1</v>
      </c>
      <c r="N34" s="7">
        <v>1</v>
      </c>
      <c r="O34" s="29">
        <v>6</v>
      </c>
      <c r="P34" s="32">
        <v>15</v>
      </c>
      <c r="Q34" s="7">
        <v>8</v>
      </c>
      <c r="R34" s="7">
        <v>20</v>
      </c>
      <c r="S34" s="7">
        <v>8</v>
      </c>
      <c r="T34" s="7">
        <v>9</v>
      </c>
      <c r="U34" s="29">
        <v>10</v>
      </c>
      <c r="V34" s="32">
        <v>20</v>
      </c>
      <c r="W34" s="7">
        <v>20</v>
      </c>
      <c r="X34" s="7">
        <v>40</v>
      </c>
      <c r="Y34" s="7">
        <v>20</v>
      </c>
      <c r="Z34" s="7">
        <v>21</v>
      </c>
      <c r="AA34" s="35">
        <v>15</v>
      </c>
      <c r="AB34" s="38">
        <v>25</v>
      </c>
      <c r="AC34" s="7">
        <v>40</v>
      </c>
      <c r="AD34" s="7">
        <v>65</v>
      </c>
      <c r="AE34" s="7">
        <v>40</v>
      </c>
      <c r="AF34" s="7">
        <v>40</v>
      </c>
      <c r="AG34" s="35">
        <v>20</v>
      </c>
      <c r="AH34" s="38">
        <v>30</v>
      </c>
      <c r="AI34" s="7">
        <v>65</v>
      </c>
      <c r="AJ34" s="7">
        <v>100</v>
      </c>
      <c r="AK34" s="7">
        <v>80</v>
      </c>
      <c r="AL34" s="7">
        <v>80</v>
      </c>
    </row>
    <row r="35" spans="1:38" ht="35.1" customHeight="1" x14ac:dyDescent="0.25">
      <c r="A35" s="4">
        <v>6</v>
      </c>
      <c r="B35" s="5" t="s">
        <v>24</v>
      </c>
      <c r="C35" s="30"/>
      <c r="D35" s="33"/>
      <c r="E35" s="7">
        <v>1</v>
      </c>
      <c r="F35" s="7">
        <v>4</v>
      </c>
      <c r="G35" s="7">
        <v>1</v>
      </c>
      <c r="H35" s="7">
        <v>1</v>
      </c>
      <c r="I35" s="30"/>
      <c r="J35" s="33"/>
      <c r="K35" s="7">
        <v>1</v>
      </c>
      <c r="L35" s="7">
        <v>3</v>
      </c>
      <c r="M35" s="7">
        <v>1</v>
      </c>
      <c r="N35" s="7">
        <v>1</v>
      </c>
      <c r="O35" s="30"/>
      <c r="P35" s="33"/>
      <c r="Q35" s="7">
        <v>8</v>
      </c>
      <c r="R35" s="7">
        <v>20</v>
      </c>
      <c r="S35" s="7">
        <v>8</v>
      </c>
      <c r="T35" s="7">
        <v>9</v>
      </c>
      <c r="U35" s="30"/>
      <c r="V35" s="33"/>
      <c r="W35" s="7">
        <v>20</v>
      </c>
      <c r="X35" s="7">
        <v>40</v>
      </c>
      <c r="Y35" s="7">
        <v>20</v>
      </c>
      <c r="Z35" s="7">
        <v>21</v>
      </c>
      <c r="AA35" s="36"/>
      <c r="AB35" s="39"/>
      <c r="AC35" s="7">
        <v>40</v>
      </c>
      <c r="AD35" s="7">
        <v>65</v>
      </c>
      <c r="AE35" s="7">
        <v>40</v>
      </c>
      <c r="AF35" s="7">
        <v>40</v>
      </c>
      <c r="AG35" s="36"/>
      <c r="AH35" s="39"/>
      <c r="AI35" s="7">
        <v>65</v>
      </c>
      <c r="AJ35" s="7">
        <v>100</v>
      </c>
      <c r="AK35" s="7">
        <v>80</v>
      </c>
      <c r="AL35" s="7">
        <v>80</v>
      </c>
    </row>
    <row r="36" spans="1:38" ht="35.1" customHeight="1" x14ac:dyDescent="0.25">
      <c r="A36" s="4">
        <v>7</v>
      </c>
      <c r="B36" s="5" t="s">
        <v>25</v>
      </c>
      <c r="C36" s="31"/>
      <c r="D36" s="34"/>
      <c r="E36" s="7">
        <v>1</v>
      </c>
      <c r="F36" s="7">
        <v>4</v>
      </c>
      <c r="G36" s="7">
        <v>1</v>
      </c>
      <c r="H36" s="7">
        <v>1</v>
      </c>
      <c r="I36" s="31"/>
      <c r="J36" s="34"/>
      <c r="K36" s="7">
        <v>1</v>
      </c>
      <c r="L36" s="7">
        <v>3</v>
      </c>
      <c r="M36" s="7">
        <v>1</v>
      </c>
      <c r="N36" s="7">
        <v>1</v>
      </c>
      <c r="O36" s="31"/>
      <c r="P36" s="34"/>
      <c r="Q36" s="7">
        <v>8</v>
      </c>
      <c r="R36" s="7">
        <v>20</v>
      </c>
      <c r="S36" s="7">
        <v>8</v>
      </c>
      <c r="T36" s="7">
        <v>9</v>
      </c>
      <c r="U36" s="31"/>
      <c r="V36" s="34"/>
      <c r="W36" s="7">
        <v>20</v>
      </c>
      <c r="X36" s="7">
        <v>40</v>
      </c>
      <c r="Y36" s="7">
        <v>20</v>
      </c>
      <c r="Z36" s="7">
        <v>21</v>
      </c>
      <c r="AA36" s="37"/>
      <c r="AB36" s="40"/>
      <c r="AC36" s="7">
        <v>40</v>
      </c>
      <c r="AD36" s="7">
        <v>65</v>
      </c>
      <c r="AE36" s="7">
        <v>40</v>
      </c>
      <c r="AF36" s="7">
        <v>40</v>
      </c>
      <c r="AG36" s="37"/>
      <c r="AH36" s="40"/>
      <c r="AI36" s="7">
        <v>65</v>
      </c>
      <c r="AJ36" s="7">
        <v>100</v>
      </c>
      <c r="AK36" s="7">
        <v>80</v>
      </c>
      <c r="AL36" s="7">
        <v>80</v>
      </c>
    </row>
    <row r="37" spans="1:38" ht="35.1" customHeight="1" x14ac:dyDescent="0.25">
      <c r="A37" s="4">
        <v>8</v>
      </c>
      <c r="B37" s="5" t="s">
        <v>26</v>
      </c>
      <c r="C37" s="32">
        <v>0</v>
      </c>
      <c r="D37" s="32">
        <v>0</v>
      </c>
      <c r="E37" s="7">
        <f t="shared" si="12"/>
        <v>0</v>
      </c>
      <c r="F37" s="7">
        <f t="shared" si="13"/>
        <v>0</v>
      </c>
      <c r="G37" s="7">
        <v>0</v>
      </c>
      <c r="H37" s="7">
        <v>0</v>
      </c>
      <c r="I37" s="32">
        <v>1</v>
      </c>
      <c r="J37" s="32">
        <v>2</v>
      </c>
      <c r="K37" s="7">
        <v>1</v>
      </c>
      <c r="L37" s="7">
        <v>3</v>
      </c>
      <c r="M37" s="7">
        <v>1</v>
      </c>
      <c r="N37" s="7">
        <v>1</v>
      </c>
      <c r="O37" s="32">
        <v>1</v>
      </c>
      <c r="P37" s="32">
        <v>3</v>
      </c>
      <c r="Q37" s="7">
        <v>2</v>
      </c>
      <c r="R37" s="7">
        <v>6</v>
      </c>
      <c r="S37" s="7">
        <v>2</v>
      </c>
      <c r="T37" s="7">
        <v>3</v>
      </c>
      <c r="U37" s="32">
        <v>1</v>
      </c>
      <c r="V37" s="32">
        <v>4</v>
      </c>
      <c r="W37" s="7">
        <v>3</v>
      </c>
      <c r="X37" s="7">
        <v>12</v>
      </c>
      <c r="Y37" s="7">
        <v>4</v>
      </c>
      <c r="Z37" s="7">
        <v>6</v>
      </c>
      <c r="AA37" s="32">
        <v>2</v>
      </c>
      <c r="AB37" s="32">
        <v>4</v>
      </c>
      <c r="AC37" s="7">
        <v>8</v>
      </c>
      <c r="AD37" s="7">
        <v>16</v>
      </c>
      <c r="AE37" s="7">
        <v>8</v>
      </c>
      <c r="AF37" s="7">
        <v>8</v>
      </c>
      <c r="AG37" s="32">
        <v>2</v>
      </c>
      <c r="AH37" s="32">
        <v>4</v>
      </c>
      <c r="AI37" s="7">
        <v>10</v>
      </c>
      <c r="AJ37" s="7">
        <v>20</v>
      </c>
      <c r="AK37" s="7">
        <v>10</v>
      </c>
      <c r="AL37" s="7">
        <v>12</v>
      </c>
    </row>
    <row r="38" spans="1:38" ht="35.1" customHeight="1" x14ac:dyDescent="0.25">
      <c r="A38" s="4">
        <v>9</v>
      </c>
      <c r="B38" s="5" t="s">
        <v>27</v>
      </c>
      <c r="C38" s="34"/>
      <c r="D38" s="34"/>
      <c r="E38" s="7">
        <f t="shared" si="12"/>
        <v>0</v>
      </c>
      <c r="F38" s="7">
        <f t="shared" si="13"/>
        <v>0</v>
      </c>
      <c r="G38" s="7">
        <v>0</v>
      </c>
      <c r="H38" s="7">
        <v>0</v>
      </c>
      <c r="I38" s="34"/>
      <c r="J38" s="34"/>
      <c r="K38" s="7">
        <v>1</v>
      </c>
      <c r="L38" s="7">
        <v>3</v>
      </c>
      <c r="M38" s="7">
        <v>1</v>
      </c>
      <c r="N38" s="7">
        <v>1</v>
      </c>
      <c r="O38" s="34"/>
      <c r="P38" s="34"/>
      <c r="Q38" s="7">
        <v>2</v>
      </c>
      <c r="R38" s="7">
        <v>6</v>
      </c>
      <c r="S38" s="7">
        <v>2</v>
      </c>
      <c r="T38" s="7">
        <v>3</v>
      </c>
      <c r="U38" s="34"/>
      <c r="V38" s="34"/>
      <c r="W38" s="7">
        <v>3</v>
      </c>
      <c r="X38" s="7">
        <v>12</v>
      </c>
      <c r="Y38" s="7">
        <v>4</v>
      </c>
      <c r="Z38" s="7">
        <v>6</v>
      </c>
      <c r="AA38" s="34"/>
      <c r="AB38" s="34"/>
      <c r="AC38" s="7">
        <v>8</v>
      </c>
      <c r="AD38" s="7">
        <v>16</v>
      </c>
      <c r="AE38" s="7">
        <v>8</v>
      </c>
      <c r="AF38" s="7">
        <v>8</v>
      </c>
      <c r="AG38" s="34"/>
      <c r="AH38" s="34"/>
      <c r="AI38" s="7">
        <v>10</v>
      </c>
      <c r="AJ38" s="7">
        <v>20</v>
      </c>
      <c r="AK38" s="7">
        <v>10</v>
      </c>
      <c r="AL38" s="7">
        <v>12</v>
      </c>
    </row>
    <row r="39" spans="1:38" ht="35.1" customHeight="1" x14ac:dyDescent="0.25">
      <c r="A39" s="4">
        <v>10</v>
      </c>
      <c r="B39" s="5" t="s">
        <v>28</v>
      </c>
      <c r="C39" s="32">
        <v>1</v>
      </c>
      <c r="D39" s="32">
        <v>3</v>
      </c>
      <c r="E39" s="7">
        <v>1</v>
      </c>
      <c r="F39" s="7">
        <v>3</v>
      </c>
      <c r="G39" s="7">
        <v>1</v>
      </c>
      <c r="H39" s="7">
        <v>1</v>
      </c>
      <c r="I39" s="32">
        <v>1</v>
      </c>
      <c r="J39" s="32">
        <v>3</v>
      </c>
      <c r="K39" s="7">
        <v>1</v>
      </c>
      <c r="L39" s="7">
        <v>3</v>
      </c>
      <c r="M39" s="7">
        <v>1</v>
      </c>
      <c r="N39" s="7">
        <v>1</v>
      </c>
      <c r="O39" s="32">
        <v>2</v>
      </c>
      <c r="P39" s="32">
        <v>4</v>
      </c>
      <c r="Q39" s="7">
        <v>2</v>
      </c>
      <c r="R39" s="7">
        <v>4</v>
      </c>
      <c r="S39" s="7">
        <v>2</v>
      </c>
      <c r="T39" s="7">
        <v>3</v>
      </c>
      <c r="U39" s="32">
        <v>2</v>
      </c>
      <c r="V39" s="32">
        <v>4</v>
      </c>
      <c r="W39" s="7">
        <v>4</v>
      </c>
      <c r="X39" s="7">
        <v>8</v>
      </c>
      <c r="Y39" s="7">
        <v>4</v>
      </c>
      <c r="Z39" s="7">
        <v>6</v>
      </c>
      <c r="AA39" s="38">
        <v>3</v>
      </c>
      <c r="AB39" s="32">
        <v>6</v>
      </c>
      <c r="AC39" s="7">
        <v>8</v>
      </c>
      <c r="AD39" s="7">
        <v>16</v>
      </c>
      <c r="AE39" s="7">
        <v>8</v>
      </c>
      <c r="AF39" s="7">
        <v>8</v>
      </c>
      <c r="AG39" s="32">
        <v>5</v>
      </c>
      <c r="AH39" s="32">
        <v>10</v>
      </c>
      <c r="AI39" s="7">
        <v>15</v>
      </c>
      <c r="AJ39" s="7">
        <v>30</v>
      </c>
      <c r="AK39" s="7">
        <v>16</v>
      </c>
      <c r="AL39" s="7">
        <v>16</v>
      </c>
    </row>
    <row r="40" spans="1:38" ht="35.1" customHeight="1" x14ac:dyDescent="0.25">
      <c r="A40" s="4">
        <v>11</v>
      </c>
      <c r="B40" s="5" t="s">
        <v>29</v>
      </c>
      <c r="C40" s="33"/>
      <c r="D40" s="33"/>
      <c r="E40" s="7">
        <v>1</v>
      </c>
      <c r="F40" s="7">
        <v>3</v>
      </c>
      <c r="G40" s="7">
        <v>1</v>
      </c>
      <c r="H40" s="7">
        <v>1</v>
      </c>
      <c r="I40" s="33"/>
      <c r="J40" s="33"/>
      <c r="K40" s="7">
        <v>1</v>
      </c>
      <c r="L40" s="7">
        <v>3</v>
      </c>
      <c r="M40" s="7">
        <v>1</v>
      </c>
      <c r="N40" s="7">
        <v>1</v>
      </c>
      <c r="O40" s="33"/>
      <c r="P40" s="33"/>
      <c r="Q40" s="7">
        <v>2</v>
      </c>
      <c r="R40" s="7">
        <v>4</v>
      </c>
      <c r="S40" s="7">
        <v>2</v>
      </c>
      <c r="T40" s="7">
        <v>3</v>
      </c>
      <c r="U40" s="33"/>
      <c r="V40" s="33"/>
      <c r="W40" s="7">
        <v>4</v>
      </c>
      <c r="X40" s="7">
        <v>8</v>
      </c>
      <c r="Y40" s="7">
        <v>4</v>
      </c>
      <c r="Z40" s="7">
        <v>6</v>
      </c>
      <c r="AA40" s="39"/>
      <c r="AB40" s="33"/>
      <c r="AC40" s="7">
        <v>8</v>
      </c>
      <c r="AD40" s="7">
        <v>16</v>
      </c>
      <c r="AE40" s="7">
        <v>8</v>
      </c>
      <c r="AF40" s="7">
        <v>8</v>
      </c>
      <c r="AG40" s="33"/>
      <c r="AH40" s="33"/>
      <c r="AI40" s="7">
        <v>15</v>
      </c>
      <c r="AJ40" s="7">
        <v>30</v>
      </c>
      <c r="AK40" s="7">
        <v>16</v>
      </c>
      <c r="AL40" s="7">
        <v>16</v>
      </c>
    </row>
    <row r="41" spans="1:38" ht="35.1" customHeight="1" x14ac:dyDescent="0.25">
      <c r="A41" s="4">
        <v>12</v>
      </c>
      <c r="B41" s="5" t="s">
        <v>30</v>
      </c>
      <c r="C41" s="34"/>
      <c r="D41" s="34"/>
      <c r="E41" s="7">
        <v>1</v>
      </c>
      <c r="F41" s="7">
        <v>3</v>
      </c>
      <c r="G41" s="7">
        <v>1</v>
      </c>
      <c r="H41" s="7">
        <v>1</v>
      </c>
      <c r="I41" s="34"/>
      <c r="J41" s="34"/>
      <c r="K41" s="7">
        <v>1</v>
      </c>
      <c r="L41" s="7">
        <v>3</v>
      </c>
      <c r="M41" s="7">
        <v>1</v>
      </c>
      <c r="N41" s="7">
        <v>1</v>
      </c>
      <c r="O41" s="34"/>
      <c r="P41" s="34"/>
      <c r="Q41" s="7">
        <v>4</v>
      </c>
      <c r="R41" s="7">
        <v>8</v>
      </c>
      <c r="S41" s="7">
        <v>4</v>
      </c>
      <c r="T41" s="7">
        <v>6</v>
      </c>
      <c r="U41" s="34"/>
      <c r="V41" s="34"/>
      <c r="W41" s="7">
        <v>4</v>
      </c>
      <c r="X41" s="7">
        <v>8</v>
      </c>
      <c r="Y41" s="7">
        <v>4</v>
      </c>
      <c r="Z41" s="7">
        <v>6</v>
      </c>
      <c r="AA41" s="40"/>
      <c r="AB41" s="34"/>
      <c r="AC41" s="7">
        <v>8</v>
      </c>
      <c r="AD41" s="7">
        <v>16</v>
      </c>
      <c r="AE41" s="7">
        <v>8</v>
      </c>
      <c r="AF41" s="7">
        <v>8</v>
      </c>
      <c r="AG41" s="34"/>
      <c r="AH41" s="34"/>
      <c r="AI41" s="7">
        <v>15</v>
      </c>
      <c r="AJ41" s="7">
        <v>30</v>
      </c>
      <c r="AK41" s="7">
        <v>16</v>
      </c>
      <c r="AL41" s="7">
        <v>16</v>
      </c>
    </row>
    <row r="42" spans="1:38" ht="35.1" customHeight="1" x14ac:dyDescent="0.25">
      <c r="A42" s="4"/>
      <c r="B42" s="5" t="s">
        <v>31</v>
      </c>
      <c r="C42" s="44">
        <v>1</v>
      </c>
      <c r="D42" s="45"/>
      <c r="E42" s="4">
        <f>$G$6*52</f>
        <v>260</v>
      </c>
      <c r="F42" s="4">
        <f>H6*52</f>
        <v>312</v>
      </c>
      <c r="G42" s="7">
        <f>SUM(G30:G41)</f>
        <v>260</v>
      </c>
      <c r="H42" s="4">
        <f>SUM(H30:H41)</f>
        <v>312</v>
      </c>
      <c r="I42" s="44">
        <v>1</v>
      </c>
      <c r="J42" s="45"/>
      <c r="K42" s="4">
        <f>$K$6*52</f>
        <v>312</v>
      </c>
      <c r="L42" s="4">
        <f>K6*52</f>
        <v>312</v>
      </c>
      <c r="M42" s="7">
        <f>SUM(M30:M41)</f>
        <v>312</v>
      </c>
      <c r="N42" s="4">
        <f>SUM(N30:N41)</f>
        <v>312</v>
      </c>
      <c r="O42" s="44">
        <v>1</v>
      </c>
      <c r="P42" s="45"/>
      <c r="Q42" s="4">
        <f>$Q$6*52</f>
        <v>416</v>
      </c>
      <c r="R42" s="4">
        <f>$Q$6*52</f>
        <v>416</v>
      </c>
      <c r="S42" s="7">
        <f>SUM(S30:S41)</f>
        <v>416</v>
      </c>
      <c r="T42" s="4">
        <f>SUM(T30:T41)</f>
        <v>416</v>
      </c>
      <c r="U42" s="44">
        <v>1</v>
      </c>
      <c r="V42" s="45"/>
      <c r="W42" s="4">
        <f>$W$6*52</f>
        <v>624</v>
      </c>
      <c r="X42" s="4">
        <f>$W$6*52</f>
        <v>624</v>
      </c>
      <c r="Y42" s="7">
        <f>SUM(Y30:Y41)</f>
        <v>624</v>
      </c>
      <c r="Z42" s="4">
        <f>SUM(Z30:Z41)</f>
        <v>624</v>
      </c>
      <c r="AA42" s="44">
        <v>1</v>
      </c>
      <c r="AB42" s="45"/>
      <c r="AC42" s="4">
        <f>$AC$6*52</f>
        <v>832</v>
      </c>
      <c r="AD42" s="4">
        <f>$AC$6*52</f>
        <v>832</v>
      </c>
      <c r="AE42" s="7">
        <f>SUM(AE30:AE41)</f>
        <v>832</v>
      </c>
      <c r="AF42" s="4">
        <f>SUM(AF30:AF41)</f>
        <v>832</v>
      </c>
      <c r="AG42" s="44">
        <v>1</v>
      </c>
      <c r="AH42" s="45"/>
      <c r="AI42" s="4">
        <f>$AI$6*52</f>
        <v>1040</v>
      </c>
      <c r="AJ42" s="4">
        <f>$AI$6*52</f>
        <v>1040</v>
      </c>
      <c r="AK42" s="7">
        <f>SUM(AK30:AK41)</f>
        <v>1040</v>
      </c>
      <c r="AL42" s="4">
        <f>SUM(AL30:AL41)</f>
        <v>1040</v>
      </c>
    </row>
  </sheetData>
  <mergeCells count="156">
    <mergeCell ref="C42:D42"/>
    <mergeCell ref="I42:J42"/>
    <mergeCell ref="O42:P42"/>
    <mergeCell ref="U42:V42"/>
    <mergeCell ref="AA42:AB42"/>
    <mergeCell ref="AG42:AH42"/>
    <mergeCell ref="P39:P41"/>
    <mergeCell ref="U39:U41"/>
    <mergeCell ref="V39:V41"/>
    <mergeCell ref="AA39:AA41"/>
    <mergeCell ref="AB39:AB41"/>
    <mergeCell ref="AG39:AG41"/>
    <mergeCell ref="AB37:AB38"/>
    <mergeCell ref="AG37:AG38"/>
    <mergeCell ref="AH37:AH38"/>
    <mergeCell ref="C39:C41"/>
    <mergeCell ref="D39:D41"/>
    <mergeCell ref="I39:I41"/>
    <mergeCell ref="J39:J41"/>
    <mergeCell ref="O39:O41"/>
    <mergeCell ref="AH39:AH41"/>
    <mergeCell ref="C37:C38"/>
    <mergeCell ref="D37:D38"/>
    <mergeCell ref="I37:I38"/>
    <mergeCell ref="J37:J38"/>
    <mergeCell ref="O37:O38"/>
    <mergeCell ref="P37:P38"/>
    <mergeCell ref="U37:U38"/>
    <mergeCell ref="V37:V38"/>
    <mergeCell ref="AA37:AA38"/>
    <mergeCell ref="A29:AL29"/>
    <mergeCell ref="C34:C36"/>
    <mergeCell ref="D34:D36"/>
    <mergeCell ref="I34:I36"/>
    <mergeCell ref="J34:J36"/>
    <mergeCell ref="O34:O36"/>
    <mergeCell ref="P34:P36"/>
    <mergeCell ref="U34:U36"/>
    <mergeCell ref="V34:V36"/>
    <mergeCell ref="AA34:AA36"/>
    <mergeCell ref="AB34:AB36"/>
    <mergeCell ref="AG34:AG36"/>
    <mergeCell ref="AH34:AH36"/>
    <mergeCell ref="AB25:AB27"/>
    <mergeCell ref="AG25:AG27"/>
    <mergeCell ref="AH25:AH27"/>
    <mergeCell ref="C28:D28"/>
    <mergeCell ref="I28:J28"/>
    <mergeCell ref="O28:P28"/>
    <mergeCell ref="U28:V28"/>
    <mergeCell ref="AA28:AB28"/>
    <mergeCell ref="AG28:AH28"/>
    <mergeCell ref="C25:C27"/>
    <mergeCell ref="D25:D27"/>
    <mergeCell ref="I25:I27"/>
    <mergeCell ref="J25:J27"/>
    <mergeCell ref="O25:O27"/>
    <mergeCell ref="P25:P27"/>
    <mergeCell ref="U25:U27"/>
    <mergeCell ref="V25:V27"/>
    <mergeCell ref="AA25:AA27"/>
    <mergeCell ref="AA20:AA22"/>
    <mergeCell ref="AB20:AB22"/>
    <mergeCell ref="AG20:AG22"/>
    <mergeCell ref="AH20:AH22"/>
    <mergeCell ref="C23:C24"/>
    <mergeCell ref="D23:D24"/>
    <mergeCell ref="I23:I24"/>
    <mergeCell ref="J23:J24"/>
    <mergeCell ref="O23:O24"/>
    <mergeCell ref="AH23:AH24"/>
    <mergeCell ref="P23:P24"/>
    <mergeCell ref="U23:U24"/>
    <mergeCell ref="V23:V24"/>
    <mergeCell ref="AA23:AA24"/>
    <mergeCell ref="AB23:AB24"/>
    <mergeCell ref="AG23:AG24"/>
    <mergeCell ref="AK13:AL13"/>
    <mergeCell ref="A15:AL15"/>
    <mergeCell ref="C20:C22"/>
    <mergeCell ref="D20:D22"/>
    <mergeCell ref="I20:I22"/>
    <mergeCell ref="J20:J22"/>
    <mergeCell ref="O20:O22"/>
    <mergeCell ref="P20:P22"/>
    <mergeCell ref="U20:U22"/>
    <mergeCell ref="W13:X13"/>
    <mergeCell ref="Y13:Z13"/>
    <mergeCell ref="AA13:AB13"/>
    <mergeCell ref="AC13:AD13"/>
    <mergeCell ref="AE13:AF13"/>
    <mergeCell ref="AG13:AH13"/>
    <mergeCell ref="K13:L13"/>
    <mergeCell ref="M13:N13"/>
    <mergeCell ref="O13:P13"/>
    <mergeCell ref="Q13:R13"/>
    <mergeCell ref="S13:T13"/>
    <mergeCell ref="U13:V13"/>
    <mergeCell ref="A13:A14"/>
    <mergeCell ref="B13:B14"/>
    <mergeCell ref="V20:V22"/>
    <mergeCell ref="C13:D13"/>
    <mergeCell ref="E13:F13"/>
    <mergeCell ref="G13:H13"/>
    <mergeCell ref="I13:J13"/>
    <mergeCell ref="U10:X12"/>
    <mergeCell ref="Y10:Z10"/>
    <mergeCell ref="AA10:AD12"/>
    <mergeCell ref="AE10:AF10"/>
    <mergeCell ref="AG10:AJ12"/>
    <mergeCell ref="AI13:AJ13"/>
    <mergeCell ref="C10:F12"/>
    <mergeCell ref="G10:H10"/>
    <mergeCell ref="I10:L12"/>
    <mergeCell ref="M10:N10"/>
    <mergeCell ref="O10:R12"/>
    <mergeCell ref="S10:T10"/>
    <mergeCell ref="U7:X9"/>
    <mergeCell ref="Y7:Z7"/>
    <mergeCell ref="AA7:AD9"/>
    <mergeCell ref="AA4:AB6"/>
    <mergeCell ref="AC4:AD4"/>
    <mergeCell ref="G4:H4"/>
    <mergeCell ref="I4:J6"/>
    <mergeCell ref="K4:L4"/>
    <mergeCell ref="M4:N4"/>
    <mergeCell ref="O4:P6"/>
    <mergeCell ref="Q4:R4"/>
    <mergeCell ref="AK10:AL10"/>
    <mergeCell ref="AE7:AF7"/>
    <mergeCell ref="AG7:AJ9"/>
    <mergeCell ref="AK7:AL7"/>
    <mergeCell ref="A1:AL2"/>
    <mergeCell ref="A3:B12"/>
    <mergeCell ref="C3:H3"/>
    <mergeCell ref="I3:N3"/>
    <mergeCell ref="O3:T3"/>
    <mergeCell ref="U3:Z3"/>
    <mergeCell ref="AA3:AF3"/>
    <mergeCell ref="AG3:AL3"/>
    <mergeCell ref="C4:D6"/>
    <mergeCell ref="E4:F4"/>
    <mergeCell ref="AE4:AF4"/>
    <mergeCell ref="AG4:AH6"/>
    <mergeCell ref="AI4:AJ4"/>
    <mergeCell ref="AK4:AL4"/>
    <mergeCell ref="C7:F9"/>
    <mergeCell ref="G7:H7"/>
    <mergeCell ref="I7:L9"/>
    <mergeCell ref="M7:N7"/>
    <mergeCell ref="O7:R9"/>
    <mergeCell ref="S7:T7"/>
    <mergeCell ref="S4:T4"/>
    <mergeCell ref="U4:V6"/>
    <mergeCell ref="W4:X4"/>
    <mergeCell ref="Y4:Z4"/>
  </mergeCells>
  <pageMargins left="1.1811023622047245" right="0.39370078740157483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План 2024 - киокушин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2024-04-12T11:49:17Z</cp:lastPrinted>
  <dcterms:created xsi:type="dcterms:W3CDTF">2024-04-12T11:28:10Z</dcterms:created>
  <dcterms:modified xsi:type="dcterms:W3CDTF">2024-04-12T11:50:37Z</dcterms:modified>
</cp:coreProperties>
</file>